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us166\Desktop\R6年度財政状況資料集の作成及び公表\03 確認事項\"/>
    </mc:Choice>
  </mc:AlternateContent>
  <xr:revisionPtr revIDLastSave="0" documentId="13_ncr:1_{34107999-DCAF-427A-9DF7-FE597EB748F6}" xr6:coauthVersionLast="47" xr6:coauthVersionMax="47" xr10:uidLastSave="{00000000-0000-0000-0000-000000000000}"/>
  <bookViews>
    <workbookView xWindow="-120" yWindow="-120" windowWidth="29040" windowHeight="15720" tabRatio="84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<sst xmlns="http://schemas.openxmlformats.org/spreadsheetml/2006/main" count="1113" uniqueCount="561">
  <si>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</si>
  <si>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</si>
  <si>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</si>
  <si>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</si>
  <si>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</si>
  <si>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</si>
  <si>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</si>
  <si>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</si>
  <si>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</si>
  <si>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</si>
  <si>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</si>
  <si>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</si>
  <si>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</si>
  <si>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</si>
  <si>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</si>
  <si>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</si>
  <si>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</si>
  <si>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</si>
  <si>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</si>
  <si>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</si>
  <si>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</si>
  <si>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</si>
  <si>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</si>
  <si>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</si>
  <si>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</si>
  <si>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</si>
  <si>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</si>
  <si>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</si>
  <si>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</si>
  <si>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</si>
  <si>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</si>
  <si>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</si>
  <si>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</si>
  <si>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</si>
  <si>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</si>
  <si>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</si>
  <si>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</si>
  <si>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</si>
  <si>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</si>
  <si>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</si>
  <si>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</si>
  <si>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</si>
  <si>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</si>
  <si>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</si>
  <si>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</si>
  <si>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</si>
  <si>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</si>
  <si>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</si>
  <si>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</si>
  <si>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</si>
  <si>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</si>
  <si>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</si>
  <si>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</si>
  <si>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</si>
  <si>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</si>
  <si>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</si>
  <si>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</si>
  <si>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</si>
  <si>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</si>
  <si>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</si>
  <si>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</si>
  <si>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</si>
  <si>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</si>
  <si>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</si>
  <si>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</si>
  <si>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</si>
  <si>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</si>
  <si>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</si>
  <si>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</si>
  <si>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</si>
  <si>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</si>
  <si>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</si>
  <si>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</si>
  <si>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</si>
  <si>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</si>
  <si>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</si>
  <si>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</si>
  <si>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</si>
  <si>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</si>
  <si>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</si>
  <si>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</si>
  <si>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</si>
  <si>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</si>
  <si>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</si>
  <si>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</si>
  <si>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</si>
  <si>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</si>
  <si>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</si>
  <si>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</si>
  <si>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</si>
  <si>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</si>
  <si>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</si>
  <si>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</si>
  <si>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</si>
  <si>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比布町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</si>
  <si>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</si>
  <si>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</si>
  <si>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</si>
  <si>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</si>
  <si>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</si>
  <si>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</si>
  <si>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</si>
  <si>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</si>
  <si>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</si>
  <si>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</si>
  <si>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</si>
  <si>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</si>
  <si>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</si>
  <si>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</si>
  <si>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</si>
  <si>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</si>
  <si>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</si>
  <si>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</si>
  <si>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</si>
  <si>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</si>
  <si>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</si>
  <si>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</si>
  <si>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</si>
  <si>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</si>
  <si>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</si>
  <si>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</si>
  <si>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</si>
  <si>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</si>
  <si>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</si>
  <si>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</si>
  <si>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</si>
  <si>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</si>
  <si>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</si>
  <si>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</si>
  <si>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</si>
  <si>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</si>
  <si>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</si>
  <si>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</si>
  <si>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</si>
  <si>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</si>
  <si>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</si>
  <si>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</si>
  <si>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</si>
  <si>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</si>
  <si>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</si>
  <si>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</si>
  <si>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</si>
  <si>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</si>
  <si>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</si>
  <si>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</si>
  <si>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</si>
  <si>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</si>
  <si>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</si>
  <si>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</si>
  <si>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</si>
  <si>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</si>
  <si>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</si>
  <si>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</si>
  <si>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</si>
  <si>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</si>
  <si>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</si>
  <si>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</si>
  <si>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</si>
  <si>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</si>
  <si>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</si>
  <si>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</si>
  <si>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</si>
  <si>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</si>
  <si>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</si>
  <si>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</si>
  <si>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</si>
  <si>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</si>
  <si>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</si>
  <si>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</si>
  <si>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</si>
  <si>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</si>
  <si>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</si>
  <si>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</si>
  <si>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</si>
  <si>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</si>
  <si>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</si>
  <si>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</si>
  <si>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</si>
  <si>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</si>
  <si>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</si>
  <si>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</si>
  <si>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</si>
  <si>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</si>
  <si>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</si>
  <si>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</si>
  <si>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</si>
  <si>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</si>
  <si>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</si>
  <si>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</si>
  <si>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</si>
  <si>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</si>
  <si>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</si>
  <si>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</si>
  <si>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</si>
  <si>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</si>
  <si>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</si>
  <si>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</si>
  <si>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</si>
  <si>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</si>
  <si>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</si>
  <si>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</si>
  <si>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</si>
  <si>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</si>
  <si>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北海道比布町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</si>
  <si>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</si>
  <si>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</si>
  <si>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</si>
  <si>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</si>
  <si>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</si>
  <si>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</si>
  <si>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</si>
  <si>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</si>
  <si>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</si>
  <si>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</si>
  <si>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</si>
  <si>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</si>
  <si>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</si>
  <si>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</si>
  <si>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</si>
  <si>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</si>
  <si>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</si>
  <si>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</si>
  <si>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</si>
  <si>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</si>
  <si>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</si>
  <si>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</si>
  <si>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</si>
  <si>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</si>
  <si>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</si>
  <si>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</si>
  <si>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</si>
  <si>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</si>
  <si>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</si>
  <si>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</si>
  <si>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</si>
  <si>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</si>
  <si>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</si>
  <si>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</si>
  <si>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</si>
  <si>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</si>
  <si>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</si>
  <si>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</si>
  <si>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</si>
  <si>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</si>
  <si>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</si>
  <si>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</si>
  <si>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</si>
  <si>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</si>
  <si>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</si>
  <si>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</si>
  <si>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</si>
  <si>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</si>
  <si>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</si>
  <si>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</si>
  <si>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</si>
  <si>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</si>
  <si>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</si>
  <si>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</si>
  <si>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</si>
  <si>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</si>
  <si>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</si>
  <si>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</si>
  <si>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</si>
  <si>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</si>
  <si>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</si>
  <si>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</si>
  <si>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</si>
  <si>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</si>
  <si>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</si>
  <si>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</si>
  <si>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</si>
  <si>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</si>
  <si>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</si>
  <si>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</si>
  <si>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</si>
  <si>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</si>
  <si>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</si>
  <si>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</si>
  <si>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</si>
  <si>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</si>
  <si>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</si>
  <si>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</si>
  <si>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</si>
  <si>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</si>
  <si>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</si>
  <si>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</si>
  <si>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</si>
  <si>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</si>
  <si>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</si>
  <si>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</si>
  <si>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</si>
  <si>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</si>
  <si>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</si>
  <si>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</si>
  <si>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</si>
  <si>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</si>
  <si>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</si>
  <si>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</si>
  <si>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</si>
  <si>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</si>
  <si>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</si>
  <si>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</si>
  <si>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</si>
  <si>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</si>
  <si>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</si>
  <si>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</si>
  <si>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</si>
  <si>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</si>
  <si>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</si>
  <si>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</si>
  <si>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</si>
  <si>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</si>
  <si>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</si>
  <si>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</si>
  <si>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</si>
  <si>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</si>
  <si>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</si>
  <si>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</si>
  <si>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</si>
  <si>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</si>
  <si>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</si>
  <si>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</si>
  <si>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</si>
  <si>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</si>
  <si>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</si>
  <si>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</si>
  <si>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</si>
  <si>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</si>
  <si>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</si>
  <si>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</si>
  <si>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</si>
  <si>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</si>
  <si>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</si>
  <si>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</si>
  <si>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</si>
  <si>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</si>
  <si>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</si>
  <si>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</si>
  <si>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</si>
  <si>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</si>
  <si>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</si>
  <si>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</si>
  <si>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</si>
  <si>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</si>
  <si>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</si>
  <si>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</si>
  <si>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</si>
  <si>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</si>
  <si>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</si>
  <si>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</si>
  <si>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</si>
  <si>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</si>
  <si>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</si>
  <si>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</si>
  <si>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北海道比布町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</si>
  <si>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</si>
  <si>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</si>
  <si>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</si>
  <si>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</si>
  <si>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</si>
  <si>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</si>
  <si>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</si>
  <si>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</si>
  <si>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</si>
  <si>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</si>
  <si>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</si>
  <si>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</si>
  <si>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</si>
  <si>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</si>
  <si>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</si>
  <si>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</si>
  <si>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</si>
  <si>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</si>
  <si>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</si>
  <si>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</si>
  <si>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</si>
  <si>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</si>
  <si>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</si>
  <si>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</si>
  <si>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</si>
  <si>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</si>
  <si>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</si>
  <si>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</si>
  <si>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</si>
  <si>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</si>
  <si>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</si>
  <si>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</si>
  <si>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</si>
  <si>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</si>
  <si>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</si>
  <si>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</si>
  <si>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</si>
  <si>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</si>
  <si>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公共下水道事業会計</t>
    <phoneticPr fontId="5"/>
  </si>
  <si>
    <t>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</si>
  <si>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</si>
  <si>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</si>
  <si>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</si>
  <si>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</si>
  <si>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</si>
  <si>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</si>
  <si>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</si>
  <si>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</si>
  <si>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</si>
  <si>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</si>
  <si>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</si>
  <si>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</si>
  <si>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</si>
  <si>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</si>
  <si>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</si>
  <si>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</si>
  <si>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</si>
  <si>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</si>
  <si>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</si>
  <si>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</si>
  <si>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</si>
  <si>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</si>
  <si>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</si>
  <si>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</si>
  <si>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</si>
  <si>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</si>
  <si>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</si>
  <si>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</si>
  <si>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</si>
  <si>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</si>
  <si>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</si>
  <si>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</si>
  <si>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</si>
  <si>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</si>
  <si>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</si>
  <si>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</si>
  <si>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</si>
  <si>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</si>
  <si>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</si>
  <si>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</si>
  <si>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</si>
  <si>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</si>
  <si>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</si>
  <si>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</si>
  <si>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</si>
  <si>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</si>
  <si>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</si>
  <si>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</si>
  <si>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</si>
  <si>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</si>
  <si>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</si>
  <si>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</si>
  <si>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</si>
  <si>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</si>
  <si>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</si>
  <si>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</si>
  <si>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</si>
  <si>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</si>
  <si>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</si>
  <si>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</si>
  <si>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</si>
  <si>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</si>
  <si>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</si>
  <si>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</si>
  <si>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</si>
  <si>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</si>
  <si>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</si>
  <si>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</si>
  <si>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</si>
  <si>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</si>
  <si>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</si>
  <si>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</si>
  <si>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</si>
  <si>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</si>
  <si>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</si>
  <si>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</si>
  <si>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</si>
  <si>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</si>
  <si>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</si>
  <si>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</si>
  <si>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</si>
  <si>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</si>
  <si>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</si>
  <si>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</si>
  <si>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</si>
  <si>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</si>
  <si>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</si>
  <si>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</si>
  <si>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</si>
  <si>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</si>
  <si>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</si>
  <si>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</si>
  <si>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</si>
  <si>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</si>
  <si>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</si>
  <si>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</si>
  <si>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</si>
  <si>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</si>
  <si>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</si>
  <si>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</si>
  <si>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</si>
  <si>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</si>
  <si>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</si>
  <si>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</si>
  <si>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</si>
  <si>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</si>
  <si>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</si>
  <si>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</si>
  <si>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</si>
  <si>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</si>
  <si>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</si>
  <si>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</si>
  <si>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</si>
  <si>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</si>
  <si>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</si>
  <si>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</si>
  <si>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</si>
  <si>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</si>
  <si>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</si>
  <si>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</si>
  <si>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</si>
  <si>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</si>
  <si>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</si>
  <si>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</si>
  <si>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</si>
  <si>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</si>
  <si>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</si>
  <si>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</si>
  <si>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</si>
  <si>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</si>
  <si>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</si>
  <si>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</si>
  <si>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</si>
  <si>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</si>
  <si>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</si>
  <si>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</si>
  <si>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0.11</t>
  </si>
  <si>
    <t>▲ 7.05</t>
  </si>
  <si>
    <t>▲ 8.08</t>
  </si>
  <si>
    <t>▲ 1.55</t>
  </si>
  <si>
    <t>一般会計</t>
  </si>
  <si>
    <t>介護保険特別会計</t>
  </si>
  <si>
    <t>簡易水道事業会計</t>
  </si>
  <si>
    <t>国民健康保険特別会計</t>
  </si>
  <si>
    <t>公共下水道事業会計</t>
  </si>
  <si>
    <t>観光事業特別会計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</si>
  <si>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</si>
  <si>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</si>
  <si>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</si>
  <si>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</si>
  <si>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</si>
  <si>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</si>
  <si>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</si>
  <si>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</si>
  <si>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</si>
  <si>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大雪浄化組合</t>
    <rPh sb="0" eb="2">
      <t>タイセツ</t>
    </rPh>
    <rPh sb="2" eb="4">
      <t>ジョウカ</t>
    </rPh>
    <rPh sb="4" eb="6">
      <t>クミアイ</t>
    </rPh>
    <phoneticPr fontId="18"/>
  </si>
  <si>
    <t>大雪消防組合</t>
    <rPh sb="0" eb="2">
      <t>タイセツ</t>
    </rPh>
    <rPh sb="2" eb="4">
      <t>ショウボウ</t>
    </rPh>
    <rPh sb="4" eb="6">
      <t>クミアイ</t>
    </rPh>
    <phoneticPr fontId="18"/>
  </si>
  <si>
    <t>上川教育研修センター組合</t>
    <rPh sb="0" eb="2">
      <t>カミカワ</t>
    </rPh>
    <rPh sb="2" eb="4">
      <t>キョウイク</t>
    </rPh>
    <rPh sb="4" eb="6">
      <t>ケンシュウ</t>
    </rPh>
    <rPh sb="10" eb="12">
      <t>クミアイ</t>
    </rPh>
    <phoneticPr fontId="18"/>
  </si>
  <si>
    <t>愛別町外3町塵芥処理組合</t>
    <rPh sb="0" eb="3">
      <t>アイベツチョウ</t>
    </rPh>
    <rPh sb="3" eb="4">
      <t>ホカ</t>
    </rPh>
    <rPh sb="5" eb="6">
      <t>チョウ</t>
    </rPh>
    <rPh sb="6" eb="8">
      <t>ジンカイ</t>
    </rPh>
    <rPh sb="8" eb="10">
      <t>ショリ</t>
    </rPh>
    <rPh sb="10" eb="12">
      <t>クミアイ</t>
    </rPh>
    <phoneticPr fontId="18"/>
  </si>
  <si>
    <t>上川広域滞納整理機構</t>
    <rPh sb="0" eb="2">
      <t>カミカワ</t>
    </rPh>
    <rPh sb="2" eb="4">
      <t>コウイキ</t>
    </rPh>
    <rPh sb="4" eb="6">
      <t>タイノウ</t>
    </rPh>
    <rPh sb="6" eb="8">
      <t>セイリ</t>
    </rPh>
    <rPh sb="8" eb="10">
      <t>キコウ</t>
    </rPh>
    <phoneticPr fontId="18"/>
  </si>
  <si>
    <t>上川中部福祉事務組合</t>
    <rPh sb="0" eb="4">
      <t>カミカワチュウブ</t>
    </rPh>
    <rPh sb="4" eb="10">
      <t>フクシジムクミアイ</t>
    </rPh>
    <phoneticPr fontId="2"/>
  </si>
  <si>
    <t>庁舎等整備基金</t>
    <rPh sb="0" eb="3">
      <t>チョウシャトウ</t>
    </rPh>
    <rPh sb="3" eb="7">
      <t>セイビキキン</t>
    </rPh>
    <phoneticPr fontId="5"/>
  </si>
  <si>
    <t>公共施設整備基金</t>
    <rPh sb="0" eb="4">
      <t>コウキョウシセツ</t>
    </rPh>
    <rPh sb="4" eb="8">
      <t>セイビキキン</t>
    </rPh>
    <phoneticPr fontId="5"/>
  </si>
  <si>
    <t>ふるさと創生基金</t>
    <rPh sb="4" eb="6">
      <t>ソウセイ</t>
    </rPh>
    <rPh sb="6" eb="8">
      <t>キキン</t>
    </rPh>
    <phoneticPr fontId="5"/>
  </si>
  <si>
    <t>まちづくり応援基金</t>
    <phoneticPr fontId="5"/>
  </si>
  <si>
    <t>地域福祉基金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</si>
</sst>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EA4D-4548-B44A-2F20C0404D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71317</c:v>
                </c:pt>
                <c:pt idx="1">
                  <c:v>151097</c:v>
                </c:pt>
                <c:pt idx="2">
                  <c:v>99975</c:v>
                </c:pt>
                <c:pt idx="3">
                  <c:v>204158</c:v>
                </c:pt>
                <c:pt idx="4">
                  <c:v>260170</c:v>
                </c:pt>
              </c:numCache>
            </c:numRef>
          </c:val>
          <c:smooth val="0"/>
          <c:extLst>
            <c:ext xmlns:c16="http://schemas.microsoft.com/office/drawing/2014/chart" uri="{C3380CC4-5D6E-409C-BE32-E72D297353CC}">
              <c16:uniqueId val="{00000001-EA4D-4548-B44A-2F20C0404D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9.3000000000000007</c:v>
                </c:pt>
                <c:pt idx="1">
                  <c:v>11.62</c:v>
                </c:pt>
                <c:pt idx="2">
                  <c:v>11.79</c:v>
                </c:pt>
                <c:pt idx="3">
                  <c:v>10.52</c:v>
                </c:pt>
                <c:pt idx="4">
                  <c:v>11.06</c:v>
                </c:pt>
              </c:numCache>
            </c:numRef>
          </c:val>
          <c:extLst>
            <c:ext xmlns:c16="http://schemas.microsoft.com/office/drawing/2014/chart" uri="{C3380CC4-5D6E-409C-BE32-E72D297353CC}">
              <c16:uniqueId val="{00000000-60A0-4D40-8618-AEA3F3F19F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29.37</c:v>
                </c:pt>
                <c:pt idx="1">
                  <c:v>32</c:v>
                </c:pt>
                <c:pt idx="2">
                  <c:v>34.43</c:v>
                </c:pt>
                <c:pt idx="3">
                  <c:v>32.229999999999997</c:v>
                </c:pt>
                <c:pt idx="4">
                  <c:v>35.270000000000003</c:v>
                </c:pt>
              </c:numCache>
            </c:numRef>
          </c:val>
          <c:extLst>
            <c:ext xmlns:c16="http://schemas.microsoft.com/office/drawing/2014/chart" uri="{C3380CC4-5D6E-409C-BE32-E72D297353CC}">
              <c16:uniqueId val="{00000001-60A0-4D40-8618-AEA3F3F19FA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-0.11</c:v>
                </c:pt>
                <c:pt idx="1">
                  <c:v>2.4900000000000002</c:v>
                </c:pt>
                <c:pt idx="2">
                  <c:v>-7.05</c:v>
                </c:pt>
                <c:pt idx="3">
                  <c:v>-8.08</c:v>
                </c:pt>
                <c:pt idx="4">
                  <c:v>-1.55</c:v>
                </c:pt>
              </c:numCache>
            </c:numRef>
          </c:val>
          <c:smooth val="0"/>
          <c:extLst>
            <c:ext xmlns:c16="http://schemas.microsoft.com/office/drawing/2014/chart" uri="{C3380CC4-5D6E-409C-BE32-E72D297353CC}">
              <c16:uniqueId val="{00000002-60A0-4D40-8618-AEA3F3F19FA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0.14000000000000001</c:v>
                </c:pt>
                <c:pt idx="2">
                  <c:v>#N/A</c:v>
                </c:pt>
                <c:pt idx="3">
                  <c:v>0.38</c:v>
                </c:pt>
                <c:pt idx="4">
                  <c:v>#N/A</c:v>
                </c:pt>
                <c:pt idx="5">
                  <c:v>0.16</c:v>
                </c:pt>
                <c:pt idx="6">
                  <c:v>#N/A</c:v>
                </c:pt>
                <c:pt idx="7">
                  <c:v>0.31</c:v>
                </c:pt>
                <c:pt idx="8">
                  <c:v>0</c:v>
                </c:pt>
                <c:pt idx="9">
                  <c:v>0</c:v>
                </c:pt>
              </c:numCache>
            </c:numRef>
          </c:val>
          <c:extLst>
            <c:ext xmlns:c16="http://schemas.microsoft.com/office/drawing/2014/chart" uri="{C3380CC4-5D6E-409C-BE32-E72D297353CC}">
              <c16:uniqueId val="{00000000-9650-4496-88AD-7EDD0C2D56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50-4496-88AD-7EDD0C2D56E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650-4496-88AD-7EDD0C2D56E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650-4496-88AD-7EDD0C2D56EE}"/>
            </c:ext>
          </c:extLst>
        </c:ser>
        <c:ser>
          <c:idx val="4"/>
          <c:order val="4"/>
          <c:tx>
            <c:strRef>
              <c:f>データシート!$A$31</c:f>
              <c:strCache>
                <c:ptCount val="1"/>
                <c:pt idx="0">
                  <c:v>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0.16</c:v>
                </c:pt>
                <c:pt idx="6">
                  <c:v>#N/A</c:v>
                </c:pt>
                <c:pt idx="7">
                  <c:v>0.04</c:v>
                </c:pt>
                <c:pt idx="8">
                  <c:v>#N/A</c:v>
                </c:pt>
                <c:pt idx="9">
                  <c:v>0.02</c:v>
                </c:pt>
              </c:numCache>
            </c:numRef>
          </c:val>
          <c:extLst>
            <c:ext xmlns:c16="http://schemas.microsoft.com/office/drawing/2014/chart" uri="{C3380CC4-5D6E-409C-BE32-E72D297353CC}">
              <c16:uniqueId val="{00000004-9650-4496-88AD-7EDD0C2D56EE}"/>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0.15</c:v>
                </c:pt>
              </c:numCache>
            </c:numRef>
          </c:val>
          <c:extLst>
            <c:ext xmlns:c16="http://schemas.microsoft.com/office/drawing/2014/chart" uri="{C3380CC4-5D6E-409C-BE32-E72D297353CC}">
              <c16:uniqueId val="{00000005-9650-4496-88AD-7EDD0C2D56E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0.77</c:v>
                </c:pt>
                <c:pt idx="2">
                  <c:v>#N/A</c:v>
                </c:pt>
                <c:pt idx="3">
                  <c:v>0.98</c:v>
                </c:pt>
                <c:pt idx="4">
                  <c:v>#N/A</c:v>
                </c:pt>
                <c:pt idx="5">
                  <c:v>7.0000000000000007E-2</c:v>
                </c:pt>
                <c:pt idx="6">
                  <c:v>#N/A</c:v>
                </c:pt>
                <c:pt idx="7">
                  <c:v>0.15</c:v>
                </c:pt>
                <c:pt idx="8">
                  <c:v>#N/A</c:v>
                </c:pt>
                <c:pt idx="9">
                  <c:v>0.3</c:v>
                </c:pt>
              </c:numCache>
            </c:numRef>
          </c:val>
          <c:extLst>
            <c:ext xmlns:c16="http://schemas.microsoft.com/office/drawing/2014/chart" uri="{C3380CC4-5D6E-409C-BE32-E72D297353CC}">
              <c16:uniqueId val="{00000006-9650-4496-88AD-7EDD0C2D56EE}"/>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c:v>
                </c:pt>
              </c:numCache>
            </c:numRef>
          </c:val>
          <c:extLst>
            <c:ext xmlns:c16="http://schemas.microsoft.com/office/drawing/2014/chart" uri="{C3380CC4-5D6E-409C-BE32-E72D297353CC}">
              <c16:uniqueId val="{00000007-9650-4496-88AD-7EDD0C2D56E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0.98</c:v>
                </c:pt>
                <c:pt idx="2">
                  <c:v>#N/A</c:v>
                </c:pt>
                <c:pt idx="3">
                  <c:v>0.69</c:v>
                </c:pt>
                <c:pt idx="4">
                  <c:v>#N/A</c:v>
                </c:pt>
                <c:pt idx="5">
                  <c:v>0.87</c:v>
                </c:pt>
                <c:pt idx="6">
                  <c:v>#N/A</c:v>
                </c:pt>
                <c:pt idx="7">
                  <c:v>1.39</c:v>
                </c:pt>
                <c:pt idx="8">
                  <c:v>#N/A</c:v>
                </c:pt>
                <c:pt idx="9">
                  <c:v>0.65</c:v>
                </c:pt>
              </c:numCache>
            </c:numRef>
          </c:val>
          <c:extLst>
            <c:ext xmlns:c16="http://schemas.microsoft.com/office/drawing/2014/chart" uri="{C3380CC4-5D6E-409C-BE32-E72D297353CC}">
              <c16:uniqueId val="{00000008-9650-4496-88AD-7EDD0C2D56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9.3000000000000007</c:v>
                </c:pt>
                <c:pt idx="2">
                  <c:v>#N/A</c:v>
                </c:pt>
                <c:pt idx="3">
                  <c:v>11.62</c:v>
                </c:pt>
                <c:pt idx="4">
                  <c:v>#N/A</c:v>
                </c:pt>
                <c:pt idx="5">
                  <c:v>11.79</c:v>
                </c:pt>
                <c:pt idx="6">
                  <c:v>#N/A</c:v>
                </c:pt>
                <c:pt idx="7">
                  <c:v>10.51</c:v>
                </c:pt>
                <c:pt idx="8">
                  <c:v>#N/A</c:v>
                </c:pt>
                <c:pt idx="9">
                  <c:v>11.06</c:v>
                </c:pt>
              </c:numCache>
            </c:numRef>
          </c:val>
          <c:extLst>
            <c:ext xmlns:c16="http://schemas.microsoft.com/office/drawing/2014/chart" uri="{C3380CC4-5D6E-409C-BE32-E72D297353CC}">
              <c16:uniqueId val="{00000009-9650-4496-88AD-7EDD0C2D56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518</c:v>
                </c:pt>
                <c:pt idx="5">
                  <c:v>445</c:v>
                </c:pt>
                <c:pt idx="8">
                  <c:v>435</c:v>
                </c:pt>
                <c:pt idx="11">
                  <c:v>442</c:v>
                </c:pt>
                <c:pt idx="14">
                  <c:v>414</c:v>
                </c:pt>
              </c:numCache>
            </c:numRef>
          </c:val>
          <c:extLst>
            <c:ext xmlns:c16="http://schemas.microsoft.com/office/drawing/2014/chart" uri="{C3380CC4-5D6E-409C-BE32-E72D297353CC}">
              <c16:uniqueId val="{00000000-76C4-4D43-A9EA-29100E84B6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C4-4D43-A9EA-29100E84B6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6C4-4D43-A9EA-29100E84B6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2</c:v>
                </c:pt>
                <c:pt idx="12">
                  <c:v>10</c:v>
                </c:pt>
              </c:numCache>
            </c:numRef>
          </c:val>
          <c:extLst>
            <c:ext xmlns:c16="http://schemas.microsoft.com/office/drawing/2014/chart" uri="{C3380CC4-5D6E-409C-BE32-E72D297353CC}">
              <c16:uniqueId val="{00000003-76C4-4D43-A9EA-29100E84B6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148</c:v>
                </c:pt>
                <c:pt idx="3">
                  <c:v>140</c:v>
                </c:pt>
                <c:pt idx="6">
                  <c:v>100</c:v>
                </c:pt>
                <c:pt idx="9">
                  <c:v>88</c:v>
                </c:pt>
                <c:pt idx="12">
                  <c:v>78</c:v>
                </c:pt>
              </c:numCache>
            </c:numRef>
          </c:val>
          <c:extLst>
            <c:ext xmlns:c16="http://schemas.microsoft.com/office/drawing/2014/chart" uri="{C3380CC4-5D6E-409C-BE32-E72D297353CC}">
              <c16:uniqueId val="{00000004-76C4-4D43-A9EA-29100E84B6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C4-4D43-A9EA-29100E84B6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C4-4D43-A9EA-29100E84B6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450</c:v>
                </c:pt>
                <c:pt idx="3">
                  <c:v>442</c:v>
                </c:pt>
                <c:pt idx="6">
                  <c:v>467</c:v>
                </c:pt>
                <c:pt idx="9">
                  <c:v>505</c:v>
                </c:pt>
                <c:pt idx="12">
                  <c:v>468</c:v>
                </c:pt>
              </c:numCache>
            </c:numRef>
          </c:val>
          <c:extLst>
            <c:ext xmlns:c16="http://schemas.microsoft.com/office/drawing/2014/chart" uri="{C3380CC4-5D6E-409C-BE32-E72D297353CC}">
              <c16:uniqueId val="{00000007-76C4-4D43-A9EA-29100E84B6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80</c:v>
                </c:pt>
                <c:pt idx="2">
                  <c:v>#N/A</c:v>
                </c:pt>
                <c:pt idx="3">
                  <c:v>#N/A</c:v>
                </c:pt>
                <c:pt idx="4">
                  <c:v>137</c:v>
                </c:pt>
                <c:pt idx="5">
                  <c:v>#N/A</c:v>
                </c:pt>
                <c:pt idx="6">
                  <c:v>#N/A</c:v>
                </c:pt>
                <c:pt idx="7">
                  <c:v>132</c:v>
                </c:pt>
                <c:pt idx="8">
                  <c:v>#N/A</c:v>
                </c:pt>
                <c:pt idx="9">
                  <c:v>#N/A</c:v>
                </c:pt>
                <c:pt idx="10">
                  <c:v>153</c:v>
                </c:pt>
                <c:pt idx="11">
                  <c:v>#N/A</c:v>
                </c:pt>
                <c:pt idx="12">
                  <c:v>#N/A</c:v>
                </c:pt>
                <c:pt idx="13">
                  <c:v>142</c:v>
                </c:pt>
                <c:pt idx="14">
                  <c:v>#N/A</c:v>
                </c:pt>
              </c:numCache>
            </c:numRef>
          </c:val>
          <c:smooth val="0"/>
          <c:extLst>
            <c:ext xmlns:c16="http://schemas.microsoft.com/office/drawing/2014/chart" uri="{C3380CC4-5D6E-409C-BE32-E72D297353CC}">
              <c16:uniqueId val="{00000008-76C4-4D43-A9EA-29100E84B6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3221</c:v>
                </c:pt>
                <c:pt idx="5">
                  <c:v>2975</c:v>
                </c:pt>
                <c:pt idx="8">
                  <c:v>2759</c:v>
                </c:pt>
                <c:pt idx="11">
                  <c:v>2724</c:v>
                </c:pt>
                <c:pt idx="14">
                  <c:v>2789</c:v>
                </c:pt>
              </c:numCache>
            </c:numRef>
          </c:val>
          <c:extLst>
            <c:ext xmlns:c16="http://schemas.microsoft.com/office/drawing/2014/chart" uri="{C3380CC4-5D6E-409C-BE32-E72D297353CC}">
              <c16:uniqueId val="{00000000-AC84-4CED-AFF6-2BF8991C22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946</c:v>
                </c:pt>
                <c:pt idx="5">
                  <c:v>1127</c:v>
                </c:pt>
                <c:pt idx="8">
                  <c:v>1151</c:v>
                </c:pt>
                <c:pt idx="11">
                  <c:v>1069</c:v>
                </c:pt>
                <c:pt idx="14">
                  <c:v>963</c:v>
                </c:pt>
              </c:numCache>
            </c:numRef>
          </c:val>
          <c:extLst>
            <c:ext xmlns:c16="http://schemas.microsoft.com/office/drawing/2014/chart" uri="{C3380CC4-5D6E-409C-BE32-E72D297353CC}">
              <c16:uniqueId val="{00000001-AC84-4CED-AFF6-2BF8991C22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1397</c:v>
                </c:pt>
                <c:pt idx="5">
                  <c:v>1614</c:v>
                </c:pt>
                <c:pt idx="8">
                  <c:v>1632</c:v>
                </c:pt>
                <c:pt idx="11">
                  <c:v>1585</c:v>
                </c:pt>
                <c:pt idx="14">
                  <c:v>1652</c:v>
                </c:pt>
              </c:numCache>
            </c:numRef>
          </c:val>
          <c:extLst>
            <c:ext xmlns:c16="http://schemas.microsoft.com/office/drawing/2014/chart" uri="{C3380CC4-5D6E-409C-BE32-E72D297353CC}">
              <c16:uniqueId val="{00000002-AC84-4CED-AFF6-2BF8991C22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84-4CED-AFF6-2BF8991C22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84-4CED-AFF6-2BF8991C22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84-4CED-AFF6-2BF8991C22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573</c:v>
                </c:pt>
                <c:pt idx="3">
                  <c:v>566</c:v>
                </c:pt>
                <c:pt idx="6">
                  <c:v>577</c:v>
                </c:pt>
                <c:pt idx="9">
                  <c:v>570</c:v>
                </c:pt>
                <c:pt idx="12">
                  <c:v>596</c:v>
                </c:pt>
              </c:numCache>
            </c:numRef>
          </c:val>
          <c:extLst>
            <c:ext xmlns:c16="http://schemas.microsoft.com/office/drawing/2014/chart" uri="{C3380CC4-5D6E-409C-BE32-E72D297353CC}">
              <c16:uniqueId val="{00000006-AC84-4CED-AFF6-2BF8991C22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91</c:v>
                </c:pt>
                <c:pt idx="3">
                  <c:v>140</c:v>
                </c:pt>
                <c:pt idx="6">
                  <c:v>140</c:v>
                </c:pt>
                <c:pt idx="9">
                  <c:v>139</c:v>
                </c:pt>
                <c:pt idx="12">
                  <c:v>130</c:v>
                </c:pt>
              </c:numCache>
            </c:numRef>
          </c:val>
          <c:extLst>
            <c:ext xmlns:c16="http://schemas.microsoft.com/office/drawing/2014/chart" uri="{C3380CC4-5D6E-409C-BE32-E72D297353CC}">
              <c16:uniqueId val="{00000007-AC84-4CED-AFF6-2BF8991C22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725</c:v>
                </c:pt>
                <c:pt idx="3">
                  <c:v>632</c:v>
                </c:pt>
                <c:pt idx="6">
                  <c:v>565</c:v>
                </c:pt>
                <c:pt idx="9">
                  <c:v>477</c:v>
                </c:pt>
                <c:pt idx="12">
                  <c:v>435</c:v>
                </c:pt>
              </c:numCache>
            </c:numRef>
          </c:val>
          <c:extLst>
            <c:ext xmlns:c16="http://schemas.microsoft.com/office/drawing/2014/chart" uri="{C3380CC4-5D6E-409C-BE32-E72D297353CC}">
              <c16:uniqueId val="{00000008-AC84-4CED-AFF6-2BF8991C22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C84-4CED-AFF6-2BF8991C22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4641</c:v>
                </c:pt>
                <c:pt idx="3">
                  <c:v>4580</c:v>
                </c:pt>
                <c:pt idx="6">
                  <c:v>4328</c:v>
                </c:pt>
                <c:pt idx="9">
                  <c:v>4329</c:v>
                </c:pt>
                <c:pt idx="12">
                  <c:v>4436</c:v>
                </c:pt>
              </c:numCache>
            </c:numRef>
          </c:val>
          <c:extLst>
            <c:ext xmlns:c16="http://schemas.microsoft.com/office/drawing/2014/chart" uri="{C3380CC4-5D6E-409C-BE32-E72D297353CC}">
              <c16:uniqueId val="{0000000A-AC84-4CED-AFF6-2BF8991C22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468</c:v>
                </c:pt>
                <c:pt idx="2">
                  <c:v>#N/A</c:v>
                </c:pt>
                <c:pt idx="3">
                  <c:v>#N/A</c:v>
                </c:pt>
                <c:pt idx="4">
                  <c:v>203</c:v>
                </c:pt>
                <c:pt idx="5">
                  <c:v>#N/A</c:v>
                </c:pt>
                <c:pt idx="6">
                  <c:v>#N/A</c:v>
                </c:pt>
                <c:pt idx="7">
                  <c:v>67</c:v>
                </c:pt>
                <c:pt idx="8">
                  <c:v>#N/A</c:v>
                </c:pt>
                <c:pt idx="9">
                  <c:v>#N/A</c:v>
                </c:pt>
                <c:pt idx="10">
                  <c:v>137</c:v>
                </c:pt>
                <c:pt idx="11">
                  <c:v>#N/A</c:v>
                </c:pt>
                <c:pt idx="12">
                  <c:v>#N/A</c:v>
                </c:pt>
                <c:pt idx="13">
                  <c:v>193</c:v>
                </c:pt>
                <c:pt idx="14">
                  <c:v>#N/A</c:v>
                </c:pt>
              </c:numCache>
            </c:numRef>
          </c:val>
          <c:smooth val="0"/>
          <c:extLst>
            <c:ext xmlns:c16="http://schemas.microsoft.com/office/drawing/2014/chart" uri="{C3380CC4-5D6E-409C-BE32-E72D297353CC}">
              <c16:uniqueId val="{0000000B-AC84-4CED-AFF6-2BF8991C22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802</c:v>
                </c:pt>
                <c:pt idx="1">
                  <c:v>778</c:v>
                </c:pt>
                <c:pt idx="2">
                  <c:v>871</c:v>
                </c:pt>
              </c:numCache>
            </c:numRef>
          </c:val>
          <c:extLst>
            <c:ext xmlns:c16="http://schemas.microsoft.com/office/drawing/2014/chart" uri="{C3380CC4-5D6E-409C-BE32-E72D297353CC}">
              <c16:uniqueId val="{00000000-E8D1-4BAF-A32A-E78BF99E7A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80</c:v>
                </c:pt>
                <c:pt idx="1">
                  <c:v>80</c:v>
                </c:pt>
                <c:pt idx="2">
                  <c:v>80</c:v>
                </c:pt>
              </c:numCache>
            </c:numRef>
          </c:val>
          <c:extLst>
            <c:ext xmlns:c16="http://schemas.microsoft.com/office/drawing/2014/chart" uri="{C3380CC4-5D6E-409C-BE32-E72D297353CC}">
              <c16:uniqueId val="{00000001-E8D1-4BAF-A32A-E78BF99E7A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662</c:v>
                </c:pt>
                <c:pt idx="1">
                  <c:v>663</c:v>
                </c:pt>
                <c:pt idx="2">
                  <c:v>697</c:v>
                </c:pt>
              </c:numCache>
            </c:numRef>
          </c:val>
          <c:extLst>
            <c:ext xmlns:c16="http://schemas.microsoft.com/office/drawing/2014/chart" uri="{C3380CC4-5D6E-409C-BE32-E72D297353CC}">
              <c16:uniqueId val="{00000002-E8D1-4BAF-A32A-E78BF99E7A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北海道比布町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元利償還金等については、年度償還額の平準化のため元金据置措置を実施しており、実質公債費比率（分子）については横ばいです。</a:t>
          </a:r>
        </a:p>
        <a:p>
          <a:r>
            <a:rPr kumimoji="1" lang="ja-JP" altLang="en-US" sz="1400">
              <a:latin typeface="ＭＳ ゴシック" pitchFamily="49" charset="-128"/>
              <a:ea typeface="ＭＳ ゴシック" pitchFamily="49" charset="-128"/>
            </a:rPr>
            <a:t>しかし、今後、大型事業により元利償還額の増加が見込まれるため、これからも地方債の発行を厳格に判断し、より一層の財政健全化に努めます。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減債基金の残高等はなし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北海道比布町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令和６年度は、将来負担額及び充当可能財源等共に若干の増となり、過去から全体を通し将来負担比率（分子）については横ばいです。</a:t>
          </a:r>
        </a:p>
        <a:p>
          <a:r>
            <a:rPr kumimoji="1" lang="ja-JP" altLang="en-US" sz="1400">
              <a:latin typeface="ＭＳ ゴシック" pitchFamily="49" charset="-128"/>
              <a:ea typeface="ＭＳ ゴシック" pitchFamily="49" charset="-128"/>
            </a:rPr>
            <a:t>しかし、今後、複合庁舎建設等の大型事業による地方債残高の増加が見込まれるため、新規事業の実施と将来世代の負債負担のバランスをさらに考慮した財政運営を図っていきます。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北海道比布町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百万円を取り崩しましたが、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百万円の積立ができたこと、また、まちづくり応援基金において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百万円の積立ができたことから、基金全体としては前年度から大きく増加する残高となりました。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今後予定している複合庁舎の建設など大型事業の実施に向け、財源確保及び経費削減に努めながら各基金の目的に応じた積立について検討します。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「庁舎等整備基金」～庁舎等の整備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「まちづくり応援基金」～寄附金の適正管理、子育て支援・教育、高齢者の福祉、自然環境の保全、産業振興、その他目的達成に必要な事業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「公共施設整備基金」～公共施設整備の円滑な推進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「ふるさと創生基金」～町の未来に向けて個性豊かで魅力ある町づくりを推進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「地域福祉基金」～在宅福祉の普及及び向上、健康及び生きがいづくりの推進、その他地域福祉推進を図るために民間団体が行う事業の支援</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「庁舎等整備基金」～複合庁舎建設事業への充当による減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「まちづくり応援基金」～まちづくり応援寄附金の増による増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「庁舎等整備基金」～複合庁舎建設事業の遂行と併せ、計画的な積立を行います。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「まちづくり応援基金」～寄附者の使途要望に応じた事業へ適切に基金を充当し、まちづくりを進めていきます。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物価高騰等による経常経費の増加が顕著であり、歳入に不足が生じることから取崩を行っておりますが、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年度決算剰余金により最終的には基金残高の増加となりました。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基金残高は一定程度の水準で確保していますが、今後も厳しい財政運営が続くため、適切な資金運用に努めていきます。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近年取り崩しを行っていないため、同額となっています。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今後の償還計画を踏まえ、適切な残高を確保できるよう努めていきます。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北海道比布町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3,425
3,397
86.90
4,795,949
4,492,130
273,024
2,468,432
4,435,898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生産年齢人口の減少、また、地理的条件により商工業の購買力が大経済圏（旭川市）に流出し、自主財源である町税が伸び悩んでいることが財政力指数低迷の大きな要因となっています。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今後においても高齢化などが予想されることから、事業の見直しによる歳出のさらなる削減と行政の効率化に取り組むとともに、滞納整理機構を中心とした徴収率の向上を図り、自主財源の確保に努めます。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75142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事務事業の見直しや時間外勤務の抑制により経費の抑制に努めていますが、物価高騰の影響や町単独事業の増加傾向により、類似団体平均を上回っています。</a:t>
          </a:r>
        </a:p>
        <a:p>
          <a:r>
            <a:rPr kumimoji="1" lang="ja-JP" altLang="en-US" sz="1300">
              <a:latin typeface="ＭＳ Ｐゴシック" panose="020B0600070205080204" pitchFamily="50" charset="-128"/>
              <a:ea typeface="ＭＳ Ｐゴシック" panose="020B0600070205080204" pitchFamily="50" charset="-128"/>
            </a:rPr>
            <a:t>今後においても、人件費や地方債の発行の抑制、事務事業の更なる見直しを図り、経常経費の削減に努めます。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129329</xdr:rowOff>
    </xdr:from>
    <xdr:to>
      <xdr:col>23</xdr:col>
      <xdr:colOff>133350</xdr:colOff>
      <xdr:row>66</xdr:row>
      <xdr:rowOff>2117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273579"/>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2117</xdr:rowOff>
    </xdr:from>
    <xdr:to>
      <xdr:col>19</xdr:col>
      <xdr:colOff>133350</xdr:colOff>
      <xdr:row>66</xdr:row>
      <xdr:rowOff>10160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3178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109220</xdr:rowOff>
    </xdr:from>
    <xdr:to>
      <xdr:col>15</xdr:col>
      <xdr:colOff>82550</xdr:colOff>
      <xdr:row>66</xdr:row>
      <xdr:rowOff>10160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534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52917</xdr:rowOff>
    </xdr:from>
    <xdr:to>
      <xdr:col>11</xdr:col>
      <xdr:colOff>31750</xdr:colOff>
      <xdr:row>65</xdr:row>
      <xdr:rowOff>109220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9716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78529</xdr:rowOff>
    </xdr:from>
    <xdr:to>
      <xdr:col>23</xdr:col>
      <xdr:colOff>184150</xdr:colOff>
      <xdr:row>66</xdr:row>
      <xdr:rowOff>8679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50606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9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122767</xdr:rowOff>
    </xdr:from>
    <xdr:to>
      <xdr:col>19</xdr:col>
      <xdr:colOff>184150</xdr:colOff>
      <xdr:row>66</xdr:row>
      <xdr:rowOff>52917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130810</xdr:rowOff>
    </xdr:from>
    <xdr:to>
      <xdr:col>15</xdr:col>
      <xdr:colOff>133350</xdr:colOff>
      <xdr:row>66</xdr:row>
      <xdr:rowOff>60960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45737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[399,795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類似団体平均と比較し、人件費・物件費等が低くなっている要因としては、指定管理者制度の導入が挙げられます。</a:t>
          </a:r>
        </a:p>
        <a:p>
          <a:r>
            <a:rPr kumimoji="1" lang="ja-JP" altLang="en-US" sz="1300">
              <a:latin typeface="ＭＳ Ｐゴシック" panose="020B0600070205080204" pitchFamily="50" charset="-128"/>
              <a:ea typeface="ＭＳ Ｐゴシック" panose="020B0600070205080204" pitchFamily="50" charset="-128"/>
            </a:rPr>
            <a:t>しかし、一部の観光施設関係支出について一般会計内で行っていることや物価高騰等による物件費の増加が見込まれるため、今後においても、指定管理者制度など民間活力導入の検討などのほか、事業の統廃合による需要費や委託料等のさらなる削減に努めます。</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104325</xdr:rowOff>
    </xdr:from>
    <xdr:to>
      <xdr:col>23</xdr:col>
      <xdr:colOff>133350</xdr:colOff>
      <xdr:row>81</xdr:row>
      <xdr:rowOff>131395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1775"/>
          <a:ext cx="838200" cy="2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96276</xdr:rowOff>
    </xdr:from>
    <xdr:to>
      <xdr:col>19</xdr:col>
      <xdr:colOff>133350</xdr:colOff>
      <xdr:row>81</xdr:row>
      <xdr:rowOff>104325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83726"/>
          <a:ext cx="889000" cy="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88190</xdr:rowOff>
    </xdr:from>
    <xdr:to>
      <xdr:col>15</xdr:col>
      <xdr:colOff>82550</xdr:colOff>
      <xdr:row>81</xdr:row>
      <xdr:rowOff>96276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75640"/>
          <a:ext cx="889000" cy="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88190</xdr:rowOff>
    </xdr:from>
    <xdr:to>
      <xdr:col>11</xdr:col>
      <xdr:colOff>31750</xdr:colOff>
      <xdr:row>81</xdr:row>
      <xdr:rowOff>91229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75640"/>
          <a:ext cx="889000" cy="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80595</xdr:rowOff>
    </xdr:from>
    <xdr:to>
      <xdr:col>23</xdr:col>
      <xdr:colOff>184150</xdr:colOff>
      <xdr:row>82</xdr:row>
      <xdr:rowOff>10745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1872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8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53525</xdr:rowOff>
    </xdr:from>
    <xdr:to>
      <xdr:col>19</xdr:col>
      <xdr:colOff>184150</xdr:colOff>
      <xdr:row>81</xdr:row>
      <xdr:rowOff>155125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165302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9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45476</xdr:rowOff>
    </xdr:from>
    <xdr:to>
      <xdr:col>15</xdr:col>
      <xdr:colOff>133350</xdr:colOff>
      <xdr:row>81</xdr:row>
      <xdr:rowOff>147076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157253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37390</xdr:rowOff>
    </xdr:from>
    <xdr:to>
      <xdr:col>11</xdr:col>
      <xdr:colOff>82550</xdr:colOff>
      <xdr:row>81</xdr:row>
      <xdr:rowOff>138990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149167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9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40429</xdr:rowOff>
    </xdr:from>
    <xdr:to>
      <xdr:col>7</xdr:col>
      <xdr:colOff>31750</xdr:colOff>
      <xdr:row>81</xdr:row>
      <xdr:rowOff>142029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152206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職員の年齢構成に伴い指数が変動するため、職員数の少ない小規模自治体においては、各年ごとに指数が大きく変動しますが、本町においてはほぼ横ばいで推移しています。</a:t>
          </a:r>
        </a:p>
        <a:p>
          <a:r>
            <a:rPr kumimoji="1" lang="ja-JP" altLang="en-US" sz="1300">
              <a:latin typeface="ＭＳ Ｐゴシック" panose="020B0600070205080204" pitchFamily="50" charset="-128"/>
              <a:ea typeface="ＭＳ Ｐゴシック" panose="020B0600070205080204" pitchFamily="50" charset="-128"/>
            </a:rPr>
            <a:t>今後も、国の給与制度を考慮するとともに、本町の財政状況とも照らし合わせ、適正な職員給与水準の維持に努めます。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19304</xdr:rowOff>
    </xdr:from>
    <xdr:to>
      <xdr:col>81</xdr:col>
      <xdr:colOff>44450</xdr:colOff>
      <xdr:row>88</xdr:row>
      <xdr:rowOff>67563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06904"/>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19304</xdr:rowOff>
    </xdr:from>
    <xdr:to>
      <xdr:col>77</xdr:col>
      <xdr:colOff>44450</xdr:colOff>
      <xdr:row>88</xdr:row>
      <xdr:rowOff>91694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069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86868</xdr:rowOff>
    </xdr:from>
    <xdr:to>
      <xdr:col>72</xdr:col>
      <xdr:colOff>203200</xdr:colOff>
      <xdr:row>88</xdr:row>
      <xdr:rowOff>91694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7446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86868</xdr:rowOff>
    </xdr:from>
    <xdr:to>
      <xdr:col>68</xdr:col>
      <xdr:colOff>152400</xdr:colOff>
      <xdr:row>88</xdr:row>
      <xdr:rowOff>139954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7446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16763</xdr:rowOff>
    </xdr:from>
    <xdr:to>
      <xdr:col>81</xdr:col>
      <xdr:colOff>95250</xdr:colOff>
      <xdr:row>88</xdr:row>
      <xdr:rowOff>118363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160290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139954</xdr:rowOff>
    </xdr:from>
    <xdr:to>
      <xdr:col>77</xdr:col>
      <xdr:colOff>95250</xdr:colOff>
      <xdr:row>88</xdr:row>
      <xdr:rowOff>70104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40894</xdr:rowOff>
    </xdr:from>
    <xdr:to>
      <xdr:col>73</xdr:col>
      <xdr:colOff>44450</xdr:colOff>
      <xdr:row>88</xdr:row>
      <xdr:rowOff>142494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127271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36068</xdr:rowOff>
    </xdr:from>
    <xdr:to>
      <xdr:col>68</xdr:col>
      <xdr:colOff>203200</xdr:colOff>
      <xdr:row>88</xdr:row>
      <xdr:rowOff>137668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122445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89154</xdr:rowOff>
    </xdr:from>
    <xdr:to>
      <xdr:col>64</xdr:col>
      <xdr:colOff>152400</xdr:colOff>
      <xdr:row>89</xdr:row>
      <xdr:rowOff>19304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4081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6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業務の兼務発令などを実施し、職員数の抑制に努めることにより類似団体平均を下回る職員数となっています。</a:t>
          </a:r>
        </a:p>
        <a:p>
          <a:r>
            <a:rPr kumimoji="1" lang="ja-JP" altLang="en-US" sz="1300">
              <a:latin typeface="ＭＳ Ｐゴシック" panose="020B0600070205080204" pitchFamily="50" charset="-128"/>
              <a:ea typeface="ＭＳ Ｐゴシック" panose="020B0600070205080204" pitchFamily="50" charset="-128"/>
            </a:rPr>
            <a:t>今後、人員配置の見直しや効率化を行い、適正な定員管理に努めます。</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91757</xdr:rowOff>
    </xdr:from>
    <xdr:to>
      <xdr:col>81</xdr:col>
      <xdr:colOff>44450</xdr:colOff>
      <xdr:row>60</xdr:row>
      <xdr:rowOff>108850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78757"/>
          <a:ext cx="838200" cy="1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91757</xdr:rowOff>
    </xdr:from>
    <xdr:to>
      <xdr:col>77</xdr:col>
      <xdr:colOff>44450</xdr:colOff>
      <xdr:row>60</xdr:row>
      <xdr:rowOff>93769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378757"/>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68030</xdr:rowOff>
    </xdr:from>
    <xdr:to>
      <xdr:col>72</xdr:col>
      <xdr:colOff>203200</xdr:colOff>
      <xdr:row>60</xdr:row>
      <xdr:rowOff>93769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55030"/>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59584</xdr:rowOff>
    </xdr:from>
    <xdr:to>
      <xdr:col>68</xdr:col>
      <xdr:colOff>152400</xdr:colOff>
      <xdr:row>60</xdr:row>
      <xdr:rowOff>68030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46584"/>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58050</xdr:rowOff>
    </xdr:from>
    <xdr:to>
      <xdr:col>81</xdr:col>
      <xdr:colOff>95250</xdr:colOff>
      <xdr:row>60</xdr:row>
      <xdr:rowOff>159650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4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74577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9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40957</xdr:rowOff>
    </xdr:from>
    <xdr:to>
      <xdr:col>77</xdr:col>
      <xdr:colOff>95250</xdr:colOff>
      <xdr:row>60</xdr:row>
      <xdr:rowOff>142557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152734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96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42969</xdr:rowOff>
    </xdr:from>
    <xdr:to>
      <xdr:col>73</xdr:col>
      <xdr:colOff>44450</xdr:colOff>
      <xdr:row>60</xdr:row>
      <xdr:rowOff>144569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154746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17230</xdr:rowOff>
    </xdr:from>
    <xdr:to>
      <xdr:col>68</xdr:col>
      <xdr:colOff>203200</xdr:colOff>
      <xdr:row>60</xdr:row>
      <xdr:rowOff>118830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129007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73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8784</xdr:rowOff>
    </xdr:from>
    <xdr:to>
      <xdr:col>64</xdr:col>
      <xdr:colOff>152400</xdr:colOff>
      <xdr:row>60</xdr:row>
      <xdr:rowOff>110384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120561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6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が公債費の過去ピークとなった年であり、以降比率は横ばいに推移しています。今後は令和９年度に大型事業の償還開始により、以降更には複合庁舎建設事業など大きな公債費を伴うことが見込まれ、比率の悪化が想定されます。</a:t>
          </a:r>
        </a:p>
        <a:p>
          <a:r>
            <a:rPr kumimoji="1" lang="ja-JP" altLang="en-US" sz="1300">
              <a:latin typeface="ＭＳ Ｐゴシック" panose="020B0600070205080204" pitchFamily="50" charset="-128"/>
              <a:ea typeface="ＭＳ Ｐゴシック" panose="020B0600070205080204" pitchFamily="50" charset="-128"/>
            </a:rPr>
            <a:t>住民生活に直結するライフラインの整備や維持補修など、住民にとって不可欠な事業とのバランスを勘案しつつ地方債の発行の抑制に努めるとともに、年度間の償還額の平準化できるよう計画的に実施していきます。</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47244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7186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160782</xdr:rowOff>
    </xdr:from>
    <xdr:to>
      <xdr:col>77</xdr:col>
      <xdr:colOff>44450</xdr:colOff>
      <xdr:row>41</xdr:row>
      <xdr:rowOff>42418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1878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160782</xdr:rowOff>
    </xdr:from>
    <xdr:to>
      <xdr:col>72</xdr:col>
      <xdr:colOff>203200</xdr:colOff>
      <xdr:row>41</xdr:row>
      <xdr:rowOff>42418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01878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124460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7186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167894</xdr:rowOff>
    </xdr:from>
    <xdr:to>
      <xdr:col>81</xdr:col>
      <xdr:colOff>95250</xdr:colOff>
      <xdr:row>41</xdr:row>
      <xdr:rowOff>98044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12971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7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103395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109982</xdr:rowOff>
    </xdr:from>
    <xdr:to>
      <xdr:col>73</xdr:col>
      <xdr:colOff>44450</xdr:colOff>
      <xdr:row>41</xdr:row>
      <xdr:rowOff>40132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50309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163068</xdr:rowOff>
    </xdr:from>
    <xdr:to>
      <xdr:col>68</xdr:col>
      <xdr:colOff>203200</xdr:colOff>
      <xdr:row>41</xdr:row>
      <xdr:rowOff>93218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103395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地方債現在高が増加に転じ、比率が上昇に推移しています。</a:t>
          </a:r>
        </a:p>
        <a:p>
          <a:r>
            <a:rPr kumimoji="1" lang="ja-JP" altLang="en-US" sz="1300">
              <a:latin typeface="ＭＳ Ｐゴシック" panose="020B0600070205080204" pitchFamily="50" charset="-128"/>
              <a:ea typeface="ＭＳ Ｐゴシック" panose="020B0600070205080204" pitchFamily="50" charset="-128"/>
            </a:rPr>
            <a:t>今後、複合庁舎建設事業など大型事業も控えており、地方債残高の増加が続くと見込まれることから、後世への負担を最小限に抑えるよう、地方債の発行を厳格に判断し、財政の健全化を図ります。</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60184</xdr:rowOff>
    </xdr:from>
    <xdr:to>
      <xdr:col>81</xdr:col>
      <xdr:colOff>44450</xdr:colOff>
      <xdr:row>14</xdr:row>
      <xdr:rowOff>91017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460484"/>
          <a:ext cx="8382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15946</xdr:rowOff>
    </xdr:from>
    <xdr:to>
      <xdr:col>77</xdr:col>
      <xdr:colOff>44450</xdr:colOff>
      <xdr:row>14</xdr:row>
      <xdr:rowOff>60184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416246"/>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15946</xdr:rowOff>
    </xdr:from>
    <xdr:to>
      <xdr:col>72</xdr:col>
      <xdr:colOff>203200</xdr:colOff>
      <xdr:row>14</xdr:row>
      <xdr:rowOff>97719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416246"/>
          <a:ext cx="889000" cy="8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97719</xdr:rowOff>
    </xdr:from>
    <xdr:to>
      <xdr:col>68</xdr:col>
      <xdr:colOff>152400</xdr:colOff>
      <xdr:row>15</xdr:row>
      <xdr:rowOff>123331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498019"/>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40217</xdr:rowOff>
    </xdr:from>
    <xdr:to>
      <xdr:col>81</xdr:col>
      <xdr:colOff>95250</xdr:colOff>
      <xdr:row>14</xdr:row>
      <xdr:rowOff>141817</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12294</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9384</xdr:rowOff>
    </xdr:from>
    <xdr:to>
      <xdr:col>77</xdr:col>
      <xdr:colOff>95250</xdr:colOff>
      <xdr:row>14</xdr:row>
      <xdr:rowOff>110984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95761</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496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136596</xdr:rowOff>
    </xdr:from>
    <xdr:to>
      <xdr:col>73</xdr:col>
      <xdr:colOff>44450</xdr:colOff>
      <xdr:row>14</xdr:row>
      <xdr:rowOff>66746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3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51523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45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46919</xdr:rowOff>
    </xdr:from>
    <xdr:to>
      <xdr:col>68</xdr:col>
      <xdr:colOff>203200</xdr:colOff>
      <xdr:row>14</xdr:row>
      <xdr:rowOff>148519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44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133296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53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64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158908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73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北海道比布町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3,425
3,397
86.90
4,795,949
4,492,130
273,024
2,468,432
4,435,898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本町においては、類似団体平均と比較すると</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ポイント高くなっています。</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年度から役職手当を廃止し、</a:t>
          </a:r>
          <a:r>
            <a:rPr kumimoji="1" lang="en-US" altLang="ja-JP" sz="1300">
              <a:latin typeface="ＭＳ Ｐゴシック" panose="020B0600070205080204" pitchFamily="50" charset="-128"/>
              <a:ea typeface="ＭＳ Ｐゴシック" panose="020B0600070205080204" pitchFamily="50" charset="-128"/>
            </a:rPr>
            <a:t>H18</a:t>
          </a:r>
          <a:r>
            <a:rPr kumimoji="1" lang="ja-JP" altLang="en-US" sz="1300">
              <a:latin typeface="ＭＳ Ｐゴシック" panose="020B0600070205080204" pitchFamily="50" charset="-128"/>
              <a:ea typeface="ＭＳ Ｐゴシック" panose="020B0600070205080204" pitchFamily="50" charset="-128"/>
            </a:rPr>
            <a:t>年度からは特別職報酬の削減、さらに</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年からは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歳以上の職員の昇給停止などを実施して人件費の抑制に努めています。</a:t>
          </a:r>
        </a:p>
        <a:p>
          <a:r>
            <a:rPr kumimoji="1" lang="ja-JP" altLang="en-US" sz="1300">
              <a:latin typeface="ＭＳ Ｐゴシック" panose="020B0600070205080204" pitchFamily="50" charset="-128"/>
              <a:ea typeface="ＭＳ Ｐゴシック" panose="020B0600070205080204" pitchFamily="50" charset="-128"/>
            </a:rPr>
            <a:t>今後も計画的な職員の採用を行いながら、人件費の抑制を図ります。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107950</xdr:rowOff>
    </xdr:from>
    <xdr:to>
      <xdr:col>24</xdr:col>
      <xdr:colOff>25400</xdr:colOff>
      <xdr:row>36</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01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107950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0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8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82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64770</xdr:rowOff>
    </xdr:from>
    <xdr:to>
      <xdr:col>24</xdr:col>
      <xdr:colOff>76200</xdr:colOff>
      <xdr:row>36</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57150</xdr:rowOff>
    </xdr:from>
    <xdr:to>
      <xdr:col>20</xdr:col>
      <xdr:colOff>38100</xdr:colOff>
      <xdr:row>36</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64770</xdr:rowOff>
    </xdr:from>
    <xdr:to>
      <xdr:col>6</xdr:col>
      <xdr:colOff>171450</xdr:colOff>
      <xdr:row>36</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2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前年と同ポイントとなり、類似団体平均より若干低い水準です。観光施設の一部と町立診療所に指定管理者制度を導入し、経費の抑制を図っていますが、物価高騰などで増加が想定されることから、業務効率化について検討するとともに、需用費の抑制などにより一層の経費の抑制に努め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19558</xdr:rowOff>
    </xdr:from>
    <xdr:to>
      <xdr:col>82</xdr:col>
      <xdr:colOff>107950</xdr:colOff>
      <xdr:row>17</xdr:row>
      <xdr:rowOff>19558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34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19558</xdr:rowOff>
    </xdr:from>
    <xdr:to>
      <xdr:col>78</xdr:col>
      <xdr:colOff>69850</xdr:colOff>
      <xdr:row>17</xdr:row>
      <xdr:rowOff>65278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34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60706</xdr:rowOff>
    </xdr:from>
    <xdr:to>
      <xdr:col>73</xdr:col>
      <xdr:colOff>180975</xdr:colOff>
      <xdr:row>17</xdr:row>
      <xdr:rowOff>65278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75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60706</xdr:rowOff>
    </xdr:from>
    <xdr:to>
      <xdr:col>69</xdr:col>
      <xdr:colOff>92075</xdr:colOff>
      <xdr:row>17</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753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156735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28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140208</xdr:rowOff>
    </xdr:from>
    <xdr:to>
      <xdr:col>78</xdr:col>
      <xdr:colOff>120650</xdr:colOff>
      <xdr:row>17</xdr:row>
      <xdr:rowOff>70358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14478</xdr:rowOff>
    </xdr:from>
    <xdr:to>
      <xdr:col>74</xdr:col>
      <xdr:colOff>31750</xdr:colOff>
      <xdr:row>17</xdr:row>
      <xdr:rowOff>116078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9906</xdr:rowOff>
    </xdr:from>
    <xdr:to>
      <xdr:col>69</xdr:col>
      <xdr:colOff>142875</xdr:colOff>
      <xdr:row>17</xdr:row>
      <xdr:rowOff>111506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96283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同水準で推移しています。町単独で実施している障害者への交通費支援や高校生以下の子どもへの医療費支援など、弱者支援や子育て支援については重要な政策であるため、町の財政状況を踏まえつつ、今後も必要な政策を実施していきます。</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118835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669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37193</xdr:rowOff>
    </xdr:from>
    <xdr:to>
      <xdr:col>19</xdr:col>
      <xdr:colOff>187325</xdr:colOff>
      <xdr:row>55</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669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40112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令和６年度より簡易水道及び公共下水道に企業会計（法適用）を導入したことから、比率が減少に転じています。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しかしながら、類似団体平均と比較すると以前</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ポイント高くなっており、建設後２０年程度を経過した施設が多くなっているなど維持補修費等が増加傾向になっていることが要因です。</a:t>
          </a:r>
        </a:p>
        <a:p>
          <a:r>
            <a:rPr kumimoji="1" lang="ja-JP" altLang="en-US" sz="1300">
              <a:latin typeface="ＭＳ Ｐゴシック" panose="020B0600070205080204" pitchFamily="50" charset="-128"/>
              <a:ea typeface="ＭＳ Ｐゴシック" panose="020B0600070205080204" pitchFamily="50" charset="-128"/>
            </a:rPr>
            <a:t>今後も維持補修費は引き続き増加することが見込まれるため、計画的かつ効率的な維持補修を図り、経費の削減に努めます。</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134620</xdr:rowOff>
    </xdr:from>
    <xdr:to>
      <xdr:col>82</xdr:col>
      <xdr:colOff>107950</xdr:colOff>
      <xdr:row>60</xdr:row>
      <xdr:rowOff>134620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07872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73660</xdr:rowOff>
    </xdr:from>
    <xdr:to>
      <xdr:col>78</xdr:col>
      <xdr:colOff>69850</xdr:colOff>
      <xdr:row>60</xdr:row>
      <xdr:rowOff>134620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360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73660</xdr:rowOff>
    </xdr:from>
    <xdr:to>
      <xdr:col>73</xdr:col>
      <xdr:colOff>180975</xdr:colOff>
      <xdr:row>60</xdr:row>
      <xdr:rowOff>119380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36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60</xdr:row>
      <xdr:rowOff>119380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1168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83820</xdr:rowOff>
    </xdr:from>
    <xdr:to>
      <xdr:col>82</xdr:col>
      <xdr:colOff>158750</xdr:colOff>
      <xdr:row>59</xdr:row>
      <xdr:rowOff>13970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55897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83820</xdr:rowOff>
    </xdr:from>
    <xdr:to>
      <xdr:col>78</xdr:col>
      <xdr:colOff>120650</xdr:colOff>
      <xdr:row>61</xdr:row>
      <xdr:rowOff>13970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170197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45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22860</xdr:rowOff>
    </xdr:from>
    <xdr:to>
      <xdr:col>74</xdr:col>
      <xdr:colOff>31750</xdr:colOff>
      <xdr:row>60</xdr:row>
      <xdr:rowOff>124460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109237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68580</xdr:rowOff>
    </xdr:from>
    <xdr:to>
      <xdr:col>69</xdr:col>
      <xdr:colOff>142875</xdr:colOff>
      <xdr:row>60</xdr:row>
      <xdr:rowOff>170180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154957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44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令和６年度より簡易水道及び公共下水道に企業会計（法適用）を導入したことから、比率が上昇に転じています。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ほか消防、塵芥処理、し尿処理施設について、近隣自治体と構成する一部事務組合により運営しており、その負担が比率を高める要因となっていますが、これらの施設を単独で運営する場合と比較すると経費は抑制されているため、各一部事務組合の経費削減を図りつつ、引き続き効率的な運営に努めます。</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38</xdr:row>
      <xdr:rowOff>94996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86068"/>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42418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494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138430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4949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089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令和２年度と令和３年度は、元金償還の据置措置により一時的に減少していましたが、令和４年度から大型建設事業の償還が始まったため比率が上昇、令和５年度にはピークを迎えています。</a:t>
          </a:r>
        </a:p>
        <a:p>
          <a:r>
            <a:rPr kumimoji="1" lang="ja-JP" altLang="en-US" sz="1300">
              <a:latin typeface="ＭＳ Ｐゴシック" panose="020B0600070205080204" pitchFamily="50" charset="-128"/>
              <a:ea typeface="ＭＳ Ｐゴシック" panose="020B0600070205080204" pitchFamily="50" charset="-128"/>
            </a:rPr>
            <a:t>今まで以上に計画的な町債の発行に努め、公債費の抑制を図ります。</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77470</xdr:rowOff>
    </xdr:from>
    <xdr:to>
      <xdr:col>24</xdr:col>
      <xdr:colOff>25400</xdr:colOff>
      <xdr:row>76</xdr:row>
      <xdr:rowOff>161289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0767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123189</xdr:rowOff>
    </xdr:from>
    <xdr:to>
      <xdr:col>19</xdr:col>
      <xdr:colOff>187325</xdr:colOff>
      <xdr:row>76</xdr:row>
      <xdr:rowOff>161289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533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123189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657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65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43197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110489</xdr:rowOff>
    </xdr:from>
    <xdr:to>
      <xdr:col>20</xdr:col>
      <xdr:colOff>38100</xdr:colOff>
      <xdr:row>77</xdr:row>
      <xdr:rowOff>40639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72389</xdr:rowOff>
    </xdr:from>
    <xdr:to>
      <xdr:col>15</xdr:col>
      <xdr:colOff>149225</xdr:colOff>
      <xdr:row>77</xdr:row>
      <xdr:rowOff>2539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12717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類似団体平均を大幅に上回っている状況が続いています。要因としては、補助費等における一部事務組合の負担とその他における施設維持補修費の高止まりによるものが挙げられるため、各一部事務組合のより効率的な運営と計画的かつ効率的な施設の維持補修を図ることで、経費の削減に努めます。</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56787</xdr:rowOff>
    </xdr:from>
    <xdr:to>
      <xdr:col>82</xdr:col>
      <xdr:colOff>107950</xdr:colOff>
      <xdr:row>79</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60133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56787</xdr:rowOff>
    </xdr:from>
    <xdr:to>
      <xdr:col>78</xdr:col>
      <xdr:colOff>69850</xdr:colOff>
      <xdr:row>79</xdr:row>
      <xdr:rowOff>95976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6013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95976</xdr:rowOff>
    </xdr:from>
    <xdr:to>
      <xdr:col>73</xdr:col>
      <xdr:colOff>180975</xdr:colOff>
      <xdr:row>79</xdr:row>
      <xdr:rowOff>112305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64052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27395</xdr:rowOff>
    </xdr:from>
    <xdr:to>
      <xdr:col>69</xdr:col>
      <xdr:colOff>92075</xdr:colOff>
      <xdr:row>79</xdr:row>
      <xdr:rowOff>112305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571945"/>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41911</xdr:rowOff>
    </xdr:from>
    <xdr:to>
      <xdr:col>82</xdr:col>
      <xdr:colOff>158750</xdr:colOff>
      <xdr:row>79</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13988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5987</xdr:rowOff>
    </xdr:from>
    <xdr:to>
      <xdr:col>78</xdr:col>
      <xdr:colOff>120650</xdr:colOff>
      <xdr:row>79</xdr:row>
      <xdr:rowOff>107587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5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92364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36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45176</xdr:rowOff>
    </xdr:from>
    <xdr:to>
      <xdr:col>74</xdr:col>
      <xdr:colOff>31750</xdr:colOff>
      <xdr:row>79</xdr:row>
      <xdr:rowOff>146776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131553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67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61505</xdr:rowOff>
    </xdr:from>
    <xdr:to>
      <xdr:col>69</xdr:col>
      <xdr:colOff>142875</xdr:colOff>
      <xdr:row>79</xdr:row>
      <xdr:rowOff>163105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147882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148045</xdr:rowOff>
    </xdr:from>
    <xdr:to>
      <xdr:col>65</xdr:col>
      <xdr:colOff>53975</xdr:colOff>
      <xdr:row>79</xdr:row>
      <xdr:rowOff>78195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62972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北海道比布町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132048</xdr:rowOff>
    </xdr:from>
    <xdr:to>
      <xdr:col>29</xdr:col>
      <xdr:colOff>127000</xdr:colOff>
      <xdr:row>19</xdr:row>
      <xdr:rowOff>151723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7223"/>
          <a:ext cx="647700" cy="19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151723</xdr:rowOff>
    </xdr:from>
    <xdr:to>
      <xdr:col>26</xdr:col>
      <xdr:colOff>50800</xdr:colOff>
      <xdr:row>19</xdr:row>
      <xdr:rowOff>164022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56898"/>
          <a:ext cx="698500" cy="1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164022</xdr:rowOff>
    </xdr:from>
    <xdr:to>
      <xdr:col>22</xdr:col>
      <xdr:colOff>114300</xdr:colOff>
      <xdr:row>20</xdr:row>
      <xdr:rowOff>28734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69197"/>
          <a:ext cx="698500" cy="36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28734</xdr:rowOff>
    </xdr:from>
    <xdr:to>
      <xdr:col>18</xdr:col>
      <xdr:colOff>177800</xdr:colOff>
      <xdr:row>20</xdr:row>
      <xdr:rowOff>40917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05359"/>
          <a:ext cx="698500" cy="12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81248</xdr:rowOff>
    </xdr:from>
    <xdr:to>
      <xdr:col>29</xdr:col>
      <xdr:colOff>177800</xdr:colOff>
      <xdr:row>20</xdr:row>
      <xdr:rowOff>11398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6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53325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100923</xdr:rowOff>
    </xdr:from>
    <xdr:to>
      <xdr:col>26</xdr:col>
      <xdr:colOff>101600</xdr:colOff>
      <xdr:row>20</xdr:row>
      <xdr:rowOff>31073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6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15850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113222</xdr:rowOff>
    </xdr:from>
    <xdr:to>
      <xdr:col>22</xdr:col>
      <xdr:colOff>165100</xdr:colOff>
      <xdr:row>20</xdr:row>
      <xdr:rowOff>43372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18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28149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04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149384</xdr:rowOff>
    </xdr:from>
    <xdr:to>
      <xdr:col>19</xdr:col>
      <xdr:colOff>38100</xdr:colOff>
      <xdr:row>20</xdr:row>
      <xdr:rowOff>79534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54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64311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161567</xdr:rowOff>
    </xdr:from>
    <xdr:to>
      <xdr:col>15</xdr:col>
      <xdr:colOff>101600</xdr:colOff>
      <xdr:row>20</xdr:row>
      <xdr:rowOff>91717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6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76494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210320</xdr:rowOff>
    </xdr:from>
    <xdr:to>
      <xdr:col>29</xdr:col>
      <xdr:colOff>127000</xdr:colOff>
      <xdr:row>35</xdr:row>
      <xdr:rowOff>223529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20670"/>
          <a:ext cx="647700" cy="13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210320</xdr:rowOff>
    </xdr:from>
    <xdr:to>
      <xdr:col>26</xdr:col>
      <xdr:colOff>50800</xdr:colOff>
      <xdr:row>35</xdr:row>
      <xdr:rowOff>240953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20670"/>
          <a:ext cx="698500" cy="30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234616</xdr:rowOff>
    </xdr:from>
    <xdr:to>
      <xdr:col>22</xdr:col>
      <xdr:colOff>114300</xdr:colOff>
      <xdr:row>35</xdr:row>
      <xdr:rowOff>240953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44966"/>
          <a:ext cx="698500" cy="6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234616</xdr:rowOff>
    </xdr:from>
    <xdr:to>
      <xdr:col>18</xdr:col>
      <xdr:colOff>177800</xdr:colOff>
      <xdr:row>35</xdr:row>
      <xdr:rowOff>311832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44966"/>
          <a:ext cx="698500" cy="77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172729</xdr:rowOff>
    </xdr:from>
    <xdr:to>
      <xdr:col>29</xdr:col>
      <xdr:colOff>177800</xdr:colOff>
      <xdr:row>35</xdr:row>
      <xdr:rowOff>274329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83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144806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5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159520</xdr:rowOff>
    </xdr:from>
    <xdr:to>
      <xdr:col>26</xdr:col>
      <xdr:colOff>101600</xdr:colOff>
      <xdr:row>35</xdr:row>
      <xdr:rowOff>261120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69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245897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5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190153</xdr:rowOff>
    </xdr:from>
    <xdr:to>
      <xdr:col>22</xdr:col>
      <xdr:colOff>165100</xdr:colOff>
      <xdr:row>35</xdr:row>
      <xdr:rowOff>291753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00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276530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8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183816</xdr:rowOff>
    </xdr:from>
    <xdr:to>
      <xdr:col>19</xdr:col>
      <xdr:colOff>38100</xdr:colOff>
      <xdr:row>35</xdr:row>
      <xdr:rowOff>285416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94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270193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261032</xdr:rowOff>
    </xdr:from>
    <xdr:to>
      <xdr:col>15</xdr:col>
      <xdr:colOff>101600</xdr:colOff>
      <xdr:row>36</xdr:row>
      <xdr:rowOff>19732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71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4509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57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北海道比布町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3,425
3,397
86.90
4,795,949
4,492,130
273,024
2,468,432
4,435,898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105903</xdr:rowOff>
    </xdr:from>
    <xdr:to>
      <xdr:col>24</xdr:col>
      <xdr:colOff>63500</xdr:colOff>
      <xdr:row>37</xdr:row>
      <xdr:rowOff>122896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49553"/>
          <a:ext cx="8382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119577</xdr:rowOff>
    </xdr:from>
    <xdr:to>
      <xdr:col>19</xdr:col>
      <xdr:colOff>177800</xdr:colOff>
      <xdr:row>37</xdr:row>
      <xdr:rowOff>122896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463227"/>
          <a:ext cx="889000" cy="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119577</xdr:rowOff>
    </xdr:from>
    <xdr:to>
      <xdr:col>15</xdr:col>
      <xdr:colOff>50800</xdr:colOff>
      <xdr:row>37</xdr:row>
      <xdr:rowOff>133310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63227"/>
          <a:ext cx="889000" cy="1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133310</xdr:rowOff>
    </xdr:from>
    <xdr:to>
      <xdr:col>10</xdr:col>
      <xdr:colOff>114300</xdr:colOff>
      <xdr:row>37</xdr:row>
      <xdr:rowOff>140027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76960"/>
          <a:ext cx="889000" cy="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55103</xdr:rowOff>
    </xdr:from>
    <xdr:to>
      <xdr:col>24</xdr:col>
      <xdr:colOff>114300</xdr:colOff>
      <xdr:row>37</xdr:row>
      <xdr:rowOff>156703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9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33530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7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72096</xdr:rowOff>
    </xdr:from>
    <xdr:to>
      <xdr:col>20</xdr:col>
      <xdr:colOff>38100</xdr:colOff>
      <xdr:row>38</xdr:row>
      <xdr:rowOff>2246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1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164823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0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68777</xdr:rowOff>
    </xdr:from>
    <xdr:to>
      <xdr:col>15</xdr:col>
      <xdr:colOff>101600</xdr:colOff>
      <xdr:row>37</xdr:row>
      <xdr:rowOff>170377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1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161503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0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82510</xdr:rowOff>
    </xdr:from>
    <xdr:to>
      <xdr:col>10</xdr:col>
      <xdr:colOff>165100</xdr:colOff>
      <xdr:row>38</xdr:row>
      <xdr:rowOff>12660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3787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18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89227</xdr:rowOff>
    </xdr:from>
    <xdr:to>
      <xdr:col>6</xdr:col>
      <xdr:colOff>38100</xdr:colOff>
      <xdr:row>38</xdr:row>
      <xdr:rowOff>19377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3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10503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2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158093</xdr:rowOff>
    </xdr:from>
    <xdr:to>
      <xdr:col>24</xdr:col>
      <xdr:colOff>63500</xdr:colOff>
      <xdr:row>58</xdr:row>
      <xdr:rowOff>25999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0743"/>
          <a:ext cx="838200" cy="3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25999</xdr:rowOff>
    </xdr:from>
    <xdr:to>
      <xdr:col>19</xdr:col>
      <xdr:colOff>177800</xdr:colOff>
      <xdr:row>58</xdr:row>
      <xdr:rowOff>26387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70099"/>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26387</xdr:rowOff>
    </xdr:from>
    <xdr:to>
      <xdr:col>15</xdr:col>
      <xdr:colOff>50800</xdr:colOff>
      <xdr:row>58</xdr:row>
      <xdr:rowOff>31893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0487"/>
          <a:ext cx="889000" cy="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22713</xdr:rowOff>
    </xdr:from>
    <xdr:to>
      <xdr:col>10</xdr:col>
      <xdr:colOff>114300</xdr:colOff>
      <xdr:row>58</xdr:row>
      <xdr:rowOff>31893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66813"/>
          <a:ext cx="889000" cy="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107293</xdr:rowOff>
    </xdr:from>
    <xdr:to>
      <xdr:col>24</xdr:col>
      <xdr:colOff>114300</xdr:colOff>
      <xdr:row>58</xdr:row>
      <xdr:rowOff>37443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7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22220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146649</xdr:rowOff>
    </xdr:from>
    <xdr:to>
      <xdr:col>20</xdr:col>
      <xdr:colOff>38100</xdr:colOff>
      <xdr:row>58</xdr:row>
      <xdr:rowOff>76799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67926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1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147037</xdr:rowOff>
    </xdr:from>
    <xdr:to>
      <xdr:col>15</xdr:col>
      <xdr:colOff>101600</xdr:colOff>
      <xdr:row>58</xdr:row>
      <xdr:rowOff>77187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68314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1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152543</xdr:rowOff>
    </xdr:from>
    <xdr:to>
      <xdr:col>10</xdr:col>
      <xdr:colOff>165100</xdr:colOff>
      <xdr:row>58</xdr:row>
      <xdr:rowOff>82693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73820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1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143363</xdr:rowOff>
    </xdr:from>
    <xdr:to>
      <xdr:col>6</xdr:col>
      <xdr:colOff>38100</xdr:colOff>
      <xdr:row>58</xdr:row>
      <xdr:rowOff>73513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64640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0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44890</xdr:rowOff>
    </xdr:from>
    <xdr:to>
      <xdr:col>24</xdr:col>
      <xdr:colOff>63500</xdr:colOff>
      <xdr:row>78</xdr:row>
      <xdr:rowOff>56079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17990"/>
          <a:ext cx="838200" cy="1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44890</xdr:rowOff>
    </xdr:from>
    <xdr:to>
      <xdr:col>19</xdr:col>
      <xdr:colOff>177800</xdr:colOff>
      <xdr:row>78</xdr:row>
      <xdr:rowOff>73932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7990"/>
          <a:ext cx="889000" cy="2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72006</xdr:rowOff>
    </xdr:from>
    <xdr:to>
      <xdr:col>15</xdr:col>
      <xdr:colOff>50800</xdr:colOff>
      <xdr:row>78</xdr:row>
      <xdr:rowOff>73932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45106"/>
          <a:ext cx="889000" cy="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61533</xdr:rowOff>
    </xdr:from>
    <xdr:to>
      <xdr:col>10</xdr:col>
      <xdr:colOff>114300</xdr:colOff>
      <xdr:row>78</xdr:row>
      <xdr:rowOff>72006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34633"/>
          <a:ext cx="889000" cy="1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5279</xdr:rowOff>
    </xdr:from>
    <xdr:to>
      <xdr:col>24</xdr:col>
      <xdr:colOff>114300</xdr:colOff>
      <xdr:row>78</xdr:row>
      <xdr:rowOff>106879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91656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165540</xdr:rowOff>
    </xdr:from>
    <xdr:to>
      <xdr:col>20</xdr:col>
      <xdr:colOff>38100</xdr:colOff>
      <xdr:row>78</xdr:row>
      <xdr:rowOff>95690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86817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23132</xdr:rowOff>
    </xdr:from>
    <xdr:to>
      <xdr:col>15</xdr:col>
      <xdr:colOff>101600</xdr:colOff>
      <xdr:row>78</xdr:row>
      <xdr:rowOff>124732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115859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21206</xdr:rowOff>
    </xdr:from>
    <xdr:to>
      <xdr:col>10</xdr:col>
      <xdr:colOff>165100</xdr:colOff>
      <xdr:row>78</xdr:row>
      <xdr:rowOff>122806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113933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8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10733</xdr:rowOff>
    </xdr:from>
    <xdr:to>
      <xdr:col>6</xdr:col>
      <xdr:colOff>38100</xdr:colOff>
      <xdr:row>78</xdr:row>
      <xdr:rowOff>112333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103460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7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98766</xdr:rowOff>
    </xdr:from>
    <xdr:to>
      <xdr:col>24</xdr:col>
      <xdr:colOff>63500</xdr:colOff>
      <xdr:row>94</xdr:row>
      <xdr:rowOff>114957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15066"/>
          <a:ext cx="838200" cy="1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114957</xdr:rowOff>
    </xdr:from>
    <xdr:to>
      <xdr:col>19</xdr:col>
      <xdr:colOff>177800</xdr:colOff>
      <xdr:row>95</xdr:row>
      <xdr:rowOff>75509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31257"/>
          <a:ext cx="889000" cy="1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150726</xdr:rowOff>
    </xdr:from>
    <xdr:to>
      <xdr:col>15</xdr:col>
      <xdr:colOff>50800</xdr:colOff>
      <xdr:row>95</xdr:row>
      <xdr:rowOff>75509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67026"/>
          <a:ext cx="889000" cy="9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150726</xdr:rowOff>
    </xdr:from>
    <xdr:to>
      <xdr:col>10</xdr:col>
      <xdr:colOff>114300</xdr:colOff>
      <xdr:row>96</xdr:row>
      <xdr:rowOff>2022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67026"/>
          <a:ext cx="889000" cy="19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47966</xdr:rowOff>
    </xdr:from>
    <xdr:to>
      <xdr:col>24</xdr:col>
      <xdr:colOff>114300</xdr:colOff>
      <xdr:row>94</xdr:row>
      <xdr:rowOff>149566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70843</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1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64157</xdr:rowOff>
    </xdr:from>
    <xdr:to>
      <xdr:col>20</xdr:col>
      <xdr:colOff>38100</xdr:colOff>
      <xdr:row>94</xdr:row>
      <xdr:rowOff>165757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8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10834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24709</xdr:rowOff>
    </xdr:from>
    <xdr:to>
      <xdr:col>15</xdr:col>
      <xdr:colOff>101600</xdr:colOff>
      <xdr:row>95</xdr:row>
      <xdr:rowOff>126309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142836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8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99926</xdr:rowOff>
    </xdr:from>
    <xdr:to>
      <xdr:col>10</xdr:col>
      <xdr:colOff>165100</xdr:colOff>
      <xdr:row>95</xdr:row>
      <xdr:rowOff>30076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1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46603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599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122672</xdr:rowOff>
    </xdr:from>
    <xdr:to>
      <xdr:col>6</xdr:col>
      <xdr:colOff>38100</xdr:colOff>
      <xdr:row>96</xdr:row>
      <xdr:rowOff>52822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1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69349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8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7732</xdr:rowOff>
    </xdr:from>
    <xdr:to>
      <xdr:col>55</xdr:col>
      <xdr:colOff>0</xdr:colOff>
      <xdr:row>37</xdr:row>
      <xdr:rowOff>57456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51382"/>
          <a:ext cx="838200" cy="4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1756</xdr:rowOff>
    </xdr:from>
    <xdr:to>
      <xdr:col>50</xdr:col>
      <xdr:colOff>114300</xdr:colOff>
      <xdr:row>37</xdr:row>
      <xdr:rowOff>57456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45406"/>
          <a:ext cx="889000" cy="5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1756</xdr:rowOff>
    </xdr:from>
    <xdr:to>
      <xdr:col>45</xdr:col>
      <xdr:colOff>177800</xdr:colOff>
      <xdr:row>37</xdr:row>
      <xdr:rowOff>71247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45406"/>
          <a:ext cx="889000" cy="6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41603</xdr:rowOff>
    </xdr:from>
    <xdr:to>
      <xdr:col>41</xdr:col>
      <xdr:colOff>50800</xdr:colOff>
      <xdr:row>37</xdr:row>
      <xdr:rowOff>71247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13803"/>
          <a:ext cx="889000" cy="20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128382</xdr:rowOff>
    </xdr:from>
    <xdr:to>
      <xdr:col>55</xdr:col>
      <xdr:colOff>50800</xdr:colOff>
      <xdr:row>37</xdr:row>
      <xdr:rowOff>58532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106809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7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6656</xdr:rowOff>
    </xdr:from>
    <xdr:to>
      <xdr:col>50</xdr:col>
      <xdr:colOff>165100</xdr:colOff>
      <xdr:row>37</xdr:row>
      <xdr:rowOff>108256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5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99383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4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122406</xdr:rowOff>
    </xdr:from>
    <xdr:to>
      <xdr:col>46</xdr:col>
      <xdr:colOff>38100</xdr:colOff>
      <xdr:row>37</xdr:row>
      <xdr:rowOff>52556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9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69083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6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20447</xdr:rowOff>
    </xdr:from>
    <xdr:to>
      <xdr:col>41</xdr:col>
      <xdr:colOff>101600</xdr:colOff>
      <xdr:row>37</xdr:row>
      <xdr:rowOff>122047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113174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5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162253</xdr:rowOff>
    </xdr:from>
    <xdr:to>
      <xdr:col>36</xdr:col>
      <xdr:colOff>165100</xdr:colOff>
      <xdr:row>36</xdr:row>
      <xdr:rowOff>92403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6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108930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3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17650</xdr:rowOff>
    </xdr:from>
    <xdr:to>
      <xdr:col>55</xdr:col>
      <xdr:colOff>0</xdr:colOff>
      <xdr:row>58</xdr:row>
      <xdr:rowOff>60332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61750"/>
          <a:ext cx="838200" cy="4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60332</xdr:rowOff>
    </xdr:from>
    <xdr:to>
      <xdr:col>50</xdr:col>
      <xdr:colOff>114300</xdr:colOff>
      <xdr:row>58</xdr:row>
      <xdr:rowOff>139719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04432"/>
          <a:ext cx="889000" cy="7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100764</xdr:rowOff>
    </xdr:from>
    <xdr:to>
      <xdr:col>45</xdr:col>
      <xdr:colOff>177800</xdr:colOff>
      <xdr:row>58</xdr:row>
      <xdr:rowOff>139719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44864"/>
          <a:ext cx="889000" cy="3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100764</xdr:rowOff>
    </xdr:from>
    <xdr:to>
      <xdr:col>41</xdr:col>
      <xdr:colOff>50800</xdr:colOff>
      <xdr:row>58</xdr:row>
      <xdr:rowOff>161557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44864"/>
          <a:ext cx="889000" cy="6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138300</xdr:rowOff>
    </xdr:from>
    <xdr:to>
      <xdr:col>55</xdr:col>
      <xdr:colOff>50800</xdr:colOff>
      <xdr:row>58</xdr:row>
      <xdr:rowOff>68450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116727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8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9532</xdr:rowOff>
    </xdr:from>
    <xdr:to>
      <xdr:col>50</xdr:col>
      <xdr:colOff>165100</xdr:colOff>
      <xdr:row>58</xdr:row>
      <xdr:rowOff>111132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102259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4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88919</xdr:rowOff>
    </xdr:from>
    <xdr:to>
      <xdr:col>46</xdr:col>
      <xdr:colOff>38100</xdr:colOff>
      <xdr:row>59</xdr:row>
      <xdr:rowOff>19069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10196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2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49964</xdr:rowOff>
    </xdr:from>
    <xdr:to>
      <xdr:col>41</xdr:col>
      <xdr:colOff>101600</xdr:colOff>
      <xdr:row>58</xdr:row>
      <xdr:rowOff>151564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9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142691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8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110757</xdr:rowOff>
    </xdr:from>
    <xdr:to>
      <xdr:col>36</xdr:col>
      <xdr:colOff>165100</xdr:colOff>
      <xdr:row>59</xdr:row>
      <xdr:rowOff>40907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5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32034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4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88148</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61248"/>
          <a:ext cx="838200" cy="1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88148</xdr:rowOff>
    </xdr:from>
    <xdr:to>
      <xdr:col>50</xdr:col>
      <xdr:colOff>114300</xdr:colOff>
      <xdr:row>79</xdr:row>
      <xdr:rowOff>28065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61248"/>
          <a:ext cx="889000" cy="1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28065</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72615"/>
          <a:ext cx="889000" cy="1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37348</xdr:rowOff>
    </xdr:from>
    <xdr:to>
      <xdr:col>50</xdr:col>
      <xdr:colOff>165100</xdr:colOff>
      <xdr:row>78</xdr:row>
      <xdr:rowOff>138948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155475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8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148715</xdr:rowOff>
    </xdr:from>
    <xdr:to>
      <xdr:col>46</xdr:col>
      <xdr:colOff>38100</xdr:colOff>
      <xdr:row>79</xdr:row>
      <xdr:rowOff>78865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69992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86832</xdr:rowOff>
    </xdr:from>
    <xdr:to>
      <xdr:col>55</xdr:col>
      <xdr:colOff>0</xdr:colOff>
      <xdr:row>98</xdr:row>
      <xdr:rowOff>118197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88932"/>
          <a:ext cx="838200" cy="3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117520</xdr:rowOff>
    </xdr:from>
    <xdr:to>
      <xdr:col>50</xdr:col>
      <xdr:colOff>114300</xdr:colOff>
      <xdr:row>98</xdr:row>
      <xdr:rowOff>118197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19620"/>
          <a:ext cx="8890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52178</xdr:rowOff>
    </xdr:from>
    <xdr:to>
      <xdr:col>45</xdr:col>
      <xdr:colOff>177800</xdr:colOff>
      <xdr:row>98</xdr:row>
      <xdr:rowOff>117520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54278"/>
          <a:ext cx="889000" cy="6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52178</xdr:rowOff>
    </xdr:from>
    <xdr:to>
      <xdr:col>41</xdr:col>
      <xdr:colOff>50800</xdr:colOff>
      <xdr:row>98</xdr:row>
      <xdr:rowOff>134542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54278"/>
          <a:ext cx="889000" cy="8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36032</xdr:rowOff>
    </xdr:from>
    <xdr:to>
      <xdr:col>55</xdr:col>
      <xdr:colOff>50800</xdr:colOff>
      <xdr:row>98</xdr:row>
      <xdr:rowOff>137632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14459</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1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67397</xdr:rowOff>
    </xdr:from>
    <xdr:to>
      <xdr:col>50</xdr:col>
      <xdr:colOff>165100</xdr:colOff>
      <xdr:row>98</xdr:row>
      <xdr:rowOff>168997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6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160124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6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66720</xdr:rowOff>
    </xdr:from>
    <xdr:to>
      <xdr:col>46</xdr:col>
      <xdr:colOff>38100</xdr:colOff>
      <xdr:row>98</xdr:row>
      <xdr:rowOff>168320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6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159447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6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1378</xdr:rowOff>
    </xdr:from>
    <xdr:to>
      <xdr:col>41</xdr:col>
      <xdr:colOff>101600</xdr:colOff>
      <xdr:row>98</xdr:row>
      <xdr:rowOff>102978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0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94105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89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83742</xdr:rowOff>
    </xdr:from>
    <xdr:to>
      <xdr:col>36</xdr:col>
      <xdr:colOff>165100</xdr:colOff>
      <xdr:row>99</xdr:row>
      <xdr:rowOff>13892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8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5019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7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42170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8720"/>
          <a:ext cx="838200" cy="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162820</xdr:rowOff>
    </xdr:from>
    <xdr:to>
      <xdr:col>85</xdr:col>
      <xdr:colOff>177800</xdr:colOff>
      <xdr:row>39</xdr:row>
      <xdr:rowOff>92970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110454</xdr:rowOff>
    </xdr:from>
    <xdr:to>
      <xdr:col>85</xdr:col>
      <xdr:colOff>127000</xdr:colOff>
      <xdr:row>77</xdr:row>
      <xdr:rowOff>126944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12104"/>
          <a:ext cx="838200" cy="1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110454</xdr:rowOff>
    </xdr:from>
    <xdr:to>
      <xdr:col>81</xdr:col>
      <xdr:colOff>50800</xdr:colOff>
      <xdr:row>77</xdr:row>
      <xdr:rowOff>133474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12104"/>
          <a:ext cx="889000" cy="2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133474</xdr:rowOff>
    </xdr:from>
    <xdr:to>
      <xdr:col>76</xdr:col>
      <xdr:colOff>114300</xdr:colOff>
      <xdr:row>77</xdr:row>
      <xdr:rowOff>149186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35124"/>
          <a:ext cx="889000" cy="1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149186</xdr:rowOff>
    </xdr:from>
    <xdr:to>
      <xdr:col>71</xdr:col>
      <xdr:colOff>177800</xdr:colOff>
      <xdr:row>77</xdr:row>
      <xdr:rowOff>150168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50836"/>
          <a:ext cx="889000" cy="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76144</xdr:rowOff>
    </xdr:from>
    <xdr:to>
      <xdr:col>85</xdr:col>
      <xdr:colOff>177800</xdr:colOff>
      <xdr:row>78</xdr:row>
      <xdr:rowOff>6294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7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54571</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59654</xdr:rowOff>
    </xdr:from>
    <xdr:to>
      <xdr:col>81</xdr:col>
      <xdr:colOff>101600</xdr:colOff>
      <xdr:row>77</xdr:row>
      <xdr:rowOff>161254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152381</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5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82674</xdr:rowOff>
    </xdr:from>
    <xdr:to>
      <xdr:col>76</xdr:col>
      <xdr:colOff>165100</xdr:colOff>
      <xdr:row>78</xdr:row>
      <xdr:rowOff>12824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8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3951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7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98386</xdr:rowOff>
    </xdr:from>
    <xdr:to>
      <xdr:col>72</xdr:col>
      <xdr:colOff>38100</xdr:colOff>
      <xdr:row>78</xdr:row>
      <xdr:rowOff>28536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0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19663</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39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99368</xdr:rowOff>
    </xdr:from>
    <xdr:to>
      <xdr:col>67</xdr:col>
      <xdr:colOff>101600</xdr:colOff>
      <xdr:row>78</xdr:row>
      <xdr:rowOff>29518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0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20645</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9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121329</xdr:rowOff>
    </xdr:from>
    <xdr:to>
      <xdr:col>85</xdr:col>
      <xdr:colOff>127000</xdr:colOff>
      <xdr:row>98</xdr:row>
      <xdr:rowOff>132373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23429"/>
          <a:ext cx="838200" cy="1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132373</xdr:rowOff>
    </xdr:from>
    <xdr:to>
      <xdr:col>81</xdr:col>
      <xdr:colOff>50800</xdr:colOff>
      <xdr:row>98</xdr:row>
      <xdr:rowOff>133641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34473"/>
          <a:ext cx="889000"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107707</xdr:rowOff>
    </xdr:from>
    <xdr:to>
      <xdr:col>76</xdr:col>
      <xdr:colOff>114300</xdr:colOff>
      <xdr:row>98</xdr:row>
      <xdr:rowOff>133641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09807"/>
          <a:ext cx="889000" cy="2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107707</xdr:rowOff>
    </xdr:from>
    <xdr:to>
      <xdr:col>71</xdr:col>
      <xdr:colOff>177800</xdr:colOff>
      <xdr:row>98</xdr:row>
      <xdr:rowOff>116987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09807"/>
          <a:ext cx="889000" cy="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70529</xdr:rowOff>
    </xdr:from>
    <xdr:to>
      <xdr:col>85</xdr:col>
      <xdr:colOff>177800</xdr:colOff>
      <xdr:row>99</xdr:row>
      <xdr:rowOff>679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156906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8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81573</xdr:rowOff>
    </xdr:from>
    <xdr:to>
      <xdr:col>81</xdr:col>
      <xdr:colOff>101600</xdr:colOff>
      <xdr:row>99</xdr:row>
      <xdr:rowOff>11723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2850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7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82841</xdr:rowOff>
    </xdr:from>
    <xdr:to>
      <xdr:col>76</xdr:col>
      <xdr:colOff>165100</xdr:colOff>
      <xdr:row>99</xdr:row>
      <xdr:rowOff>12991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8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4118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7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56907</xdr:rowOff>
    </xdr:from>
    <xdr:to>
      <xdr:col>72</xdr:col>
      <xdr:colOff>38100</xdr:colOff>
      <xdr:row>98</xdr:row>
      <xdr:rowOff>158507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5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149634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5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66187</xdr:rowOff>
    </xdr:from>
    <xdr:to>
      <xdr:col>67</xdr:col>
      <xdr:colOff>101600</xdr:colOff>
      <xdr:row>98</xdr:row>
      <xdr:rowOff>167787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6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158914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6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90398</xdr:rowOff>
    </xdr:from>
    <xdr:to>
      <xdr:col>116</xdr:col>
      <xdr:colOff>63500</xdr:colOff>
      <xdr:row>57</xdr:row>
      <xdr:rowOff>94323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863048"/>
          <a:ext cx="8382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94323</xdr:rowOff>
    </xdr:from>
    <xdr:to>
      <xdr:col>111</xdr:col>
      <xdr:colOff>177800</xdr:colOff>
      <xdr:row>57</xdr:row>
      <xdr:rowOff>97168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866973"/>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97168</xdr:rowOff>
    </xdr:from>
    <xdr:to>
      <xdr:col>107</xdr:col>
      <xdr:colOff>50800</xdr:colOff>
      <xdr:row>57</xdr:row>
      <xdr:rowOff>99390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869818"/>
          <a:ext cx="8890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99390</xdr:rowOff>
    </xdr:from>
    <xdr:to>
      <xdr:col>102</xdr:col>
      <xdr:colOff>114300</xdr:colOff>
      <xdr:row>57</xdr:row>
      <xdr:rowOff>106083</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872040"/>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39598</xdr:rowOff>
    </xdr:from>
    <xdr:to>
      <xdr:col>116</xdr:col>
      <xdr:colOff>114300</xdr:colOff>
      <xdr:row>57</xdr:row>
      <xdr:rowOff>141198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81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62475</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66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43523</xdr:rowOff>
    </xdr:from>
    <xdr:to>
      <xdr:col>112</xdr:col>
      <xdr:colOff>38100</xdr:colOff>
      <xdr:row>57</xdr:row>
      <xdr:rowOff>145123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81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161650</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59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46368</xdr:rowOff>
    </xdr:from>
    <xdr:to>
      <xdr:col>107</xdr:col>
      <xdr:colOff>101600</xdr:colOff>
      <xdr:row>57</xdr:row>
      <xdr:rowOff>147968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81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164495</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59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48590</xdr:rowOff>
    </xdr:from>
    <xdr:to>
      <xdr:col>102</xdr:col>
      <xdr:colOff>165100</xdr:colOff>
      <xdr:row>57</xdr:row>
      <xdr:rowOff>150190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8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166717</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59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55283</xdr:rowOff>
    </xdr:from>
    <xdr:to>
      <xdr:col>98</xdr:col>
      <xdr:colOff>38100</xdr:colOff>
      <xdr:row>57</xdr:row>
      <xdr:rowOff>156883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8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1960</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60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70407</xdr:rowOff>
    </xdr:from>
    <xdr:to>
      <xdr:col>116</xdr:col>
      <xdr:colOff>63500</xdr:colOff>
      <xdr:row>76</xdr:row>
      <xdr:rowOff>54025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29157"/>
          <a:ext cx="838200" cy="15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70407</xdr:rowOff>
    </xdr:from>
    <xdr:to>
      <xdr:col>111</xdr:col>
      <xdr:colOff>177800</xdr:colOff>
      <xdr:row>75</xdr:row>
      <xdr:rowOff>140788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29157"/>
          <a:ext cx="889000" cy="7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86349</xdr:rowOff>
    </xdr:from>
    <xdr:to>
      <xdr:col>107</xdr:col>
      <xdr:colOff>50800</xdr:colOff>
      <xdr:row>75</xdr:row>
      <xdr:rowOff>140788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945099"/>
          <a:ext cx="889000" cy="5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82728</xdr:rowOff>
    </xdr:from>
    <xdr:to>
      <xdr:col>102</xdr:col>
      <xdr:colOff>114300</xdr:colOff>
      <xdr:row>75</xdr:row>
      <xdr:rowOff>86349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941478"/>
          <a:ext cx="889000" cy="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3225</xdr:rowOff>
    </xdr:from>
    <xdr:to>
      <xdr:col>116</xdr:col>
      <xdr:colOff>114300</xdr:colOff>
      <xdr:row>76</xdr:row>
      <xdr:rowOff>104825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26102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8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19607</xdr:rowOff>
    </xdr:from>
    <xdr:to>
      <xdr:col>112</xdr:col>
      <xdr:colOff>38100</xdr:colOff>
      <xdr:row>75</xdr:row>
      <xdr:rowOff>121207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7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137734</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5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89988</xdr:rowOff>
    </xdr:from>
    <xdr:to>
      <xdr:col>107</xdr:col>
      <xdr:colOff>101600</xdr:colOff>
      <xdr:row>76</xdr:row>
      <xdr:rowOff>20138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4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11265</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4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35549</xdr:rowOff>
    </xdr:from>
    <xdr:to>
      <xdr:col>102</xdr:col>
      <xdr:colOff>165100</xdr:colOff>
      <xdr:row>75</xdr:row>
      <xdr:rowOff>137149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153676</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6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31928</xdr:rowOff>
    </xdr:from>
    <xdr:to>
      <xdr:col>98</xdr:col>
      <xdr:colOff>38100</xdr:colOff>
      <xdr:row>75</xdr:row>
      <xdr:rowOff>133528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9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150055</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6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物件費が住人</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180,517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円となっており、類似団体と比較して１人当たりのコストが下回る状況となっており、これは町立診療所等の指定管理者制度の導入による経常経費の抑制などによるものです。</a:t>
          </a:r>
        </a:p>
        <a:p>
          <a:r>
            <a:rPr kumimoji="1" lang="ja-JP" altLang="en-US" sz="1300">
              <a:latin typeface="ＭＳ Ｐゴシック" panose="020B0600070205080204" pitchFamily="50" charset="-128"/>
              <a:ea typeface="ＭＳ Ｐゴシック" panose="020B0600070205080204" pitchFamily="50" charset="-128"/>
            </a:rPr>
            <a:t>積立金においては、類似団体と比較して１人当たりのコストが大きく下回る状況となっていることから、ふるさと納税をはじめとして財源確保に努め、将来を見据えた財政運営を図る必要があります。</a:t>
          </a:r>
        </a:p>
        <a:p>
          <a:r>
            <a:rPr kumimoji="1" lang="ja-JP" altLang="en-US" sz="1300">
              <a:latin typeface="ＭＳ Ｐゴシック" panose="020B0600070205080204" pitchFamily="50" charset="-128"/>
              <a:ea typeface="ＭＳ Ｐゴシック" panose="020B0600070205080204" pitchFamily="50" charset="-128"/>
            </a:rPr>
            <a:t>更新整備に係る普通建設事業費は類似団体平均を下回る状況となっていますが、今後も役場庁舎の建替（複合庁舎整備事業）や、その他老朽化した公共施設の更新整備が見込まれるため、公共施設等総合管理計画に沿って計画的に更新整備を実施していくよう努め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北海道比布町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3,425
3,397
86.90
4,795,949
4,492,130
273,024
2,468,432
4,435,898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152883</xdr:rowOff>
    </xdr:from>
    <xdr:to>
      <xdr:col>24</xdr:col>
      <xdr:colOff>63500</xdr:colOff>
      <xdr:row>37</xdr:row>
      <xdr:rowOff>164446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96533"/>
          <a:ext cx="838200" cy="1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164446</xdr:rowOff>
    </xdr:from>
    <xdr:to>
      <xdr:col>19</xdr:col>
      <xdr:colOff>177800</xdr:colOff>
      <xdr:row>38</xdr:row>
      <xdr:rowOff>901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08096"/>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161284</xdr:rowOff>
    </xdr:from>
    <xdr:to>
      <xdr:col>15</xdr:col>
      <xdr:colOff>50800</xdr:colOff>
      <xdr:row>38</xdr:row>
      <xdr:rowOff>901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04934"/>
          <a:ext cx="889000" cy="1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161284</xdr:rowOff>
    </xdr:from>
    <xdr:to>
      <xdr:col>10</xdr:col>
      <xdr:colOff>114300</xdr:colOff>
      <xdr:row>37</xdr:row>
      <xdr:rowOff>163550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04934"/>
          <a:ext cx="889000" cy="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102083</xdr:rowOff>
    </xdr:from>
    <xdr:to>
      <xdr:col>24</xdr:col>
      <xdr:colOff>114300</xdr:colOff>
      <xdr:row>38</xdr:row>
      <xdr:rowOff>32232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457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17010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6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113646</xdr:rowOff>
    </xdr:from>
    <xdr:to>
      <xdr:col>20</xdr:col>
      <xdr:colOff>38100</xdr:colOff>
      <xdr:row>38</xdr:row>
      <xdr:rowOff>43796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34923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5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121552</xdr:rowOff>
    </xdr:from>
    <xdr:to>
      <xdr:col>15</xdr:col>
      <xdr:colOff>101600</xdr:colOff>
      <xdr:row>38</xdr:row>
      <xdr:rowOff>51702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42828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110484</xdr:rowOff>
    </xdr:from>
    <xdr:to>
      <xdr:col>10</xdr:col>
      <xdr:colOff>165100</xdr:colOff>
      <xdr:row>38</xdr:row>
      <xdr:rowOff>40633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541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31761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4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112750</xdr:rowOff>
    </xdr:from>
    <xdr:to>
      <xdr:col>6</xdr:col>
      <xdr:colOff>38100</xdr:colOff>
      <xdr:row>38</xdr:row>
      <xdr:rowOff>42900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34027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4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30131</xdr:rowOff>
    </xdr:from>
    <xdr:to>
      <xdr:col>24</xdr:col>
      <xdr:colOff>63500</xdr:colOff>
      <xdr:row>58</xdr:row>
      <xdr:rowOff>54783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74231"/>
          <a:ext cx="838200" cy="2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47927</xdr:rowOff>
    </xdr:from>
    <xdr:to>
      <xdr:col>19</xdr:col>
      <xdr:colOff>177800</xdr:colOff>
      <xdr:row>58</xdr:row>
      <xdr:rowOff>54783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92027"/>
          <a:ext cx="889000" cy="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39698</xdr:rowOff>
    </xdr:from>
    <xdr:to>
      <xdr:col>15</xdr:col>
      <xdr:colOff>50800</xdr:colOff>
      <xdr:row>58</xdr:row>
      <xdr:rowOff>47927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8379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5449</xdr:rowOff>
    </xdr:from>
    <xdr:to>
      <xdr:col>10</xdr:col>
      <xdr:colOff>114300</xdr:colOff>
      <xdr:row>58</xdr:row>
      <xdr:rowOff>39698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49549"/>
          <a:ext cx="889000" cy="3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150781</xdr:rowOff>
    </xdr:from>
    <xdr:to>
      <xdr:col>24</xdr:col>
      <xdr:colOff>114300</xdr:colOff>
      <xdr:row>58</xdr:row>
      <xdr:rowOff>80931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65708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3983</xdr:rowOff>
    </xdr:from>
    <xdr:to>
      <xdr:col>20</xdr:col>
      <xdr:colOff>38100</xdr:colOff>
      <xdr:row>58</xdr:row>
      <xdr:rowOff>105583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96710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4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168577</xdr:rowOff>
    </xdr:from>
    <xdr:to>
      <xdr:col>15</xdr:col>
      <xdr:colOff>101600</xdr:colOff>
      <xdr:row>58</xdr:row>
      <xdr:rowOff>98727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4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89854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3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160348</xdr:rowOff>
    </xdr:from>
    <xdr:to>
      <xdr:col>10</xdr:col>
      <xdr:colOff>165100</xdr:colOff>
      <xdr:row>58</xdr:row>
      <xdr:rowOff>90498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3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81625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126099</xdr:rowOff>
    </xdr:from>
    <xdr:to>
      <xdr:col>6</xdr:col>
      <xdr:colOff>38100</xdr:colOff>
      <xdr:row>58</xdr:row>
      <xdr:rowOff>56249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9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47376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9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2870</xdr:rowOff>
    </xdr:from>
    <xdr:to>
      <xdr:col>24</xdr:col>
      <xdr:colOff>63500</xdr:colOff>
      <xdr:row>76</xdr:row>
      <xdr:rowOff>53632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690170"/>
          <a:ext cx="838200" cy="39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53632</xdr:rowOff>
    </xdr:from>
    <xdr:to>
      <xdr:col>19</xdr:col>
      <xdr:colOff>177800</xdr:colOff>
      <xdr:row>76</xdr:row>
      <xdr:rowOff>160967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83832"/>
          <a:ext cx="889000" cy="10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160967</xdr:rowOff>
    </xdr:from>
    <xdr:to>
      <xdr:col>15</xdr:col>
      <xdr:colOff>50800</xdr:colOff>
      <xdr:row>76</xdr:row>
      <xdr:rowOff>164271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91167"/>
          <a:ext cx="889000" cy="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164271</xdr:rowOff>
    </xdr:from>
    <xdr:to>
      <xdr:col>10</xdr:col>
      <xdr:colOff>114300</xdr:colOff>
      <xdr:row>77</xdr:row>
      <xdr:rowOff>107049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94471"/>
          <a:ext cx="889000" cy="1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123520</xdr:rowOff>
    </xdr:from>
    <xdr:to>
      <xdr:col>24</xdr:col>
      <xdr:colOff>114300</xdr:colOff>
      <xdr:row>74</xdr:row>
      <xdr:rowOff>53670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3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146397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49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2832</xdr:rowOff>
    </xdr:from>
    <xdr:to>
      <xdr:col>20</xdr:col>
      <xdr:colOff>38100</xdr:colOff>
      <xdr:row>76</xdr:row>
      <xdr:rowOff>104432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95559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2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110167</xdr:rowOff>
    </xdr:from>
    <xdr:to>
      <xdr:col>15</xdr:col>
      <xdr:colOff>101600</xdr:colOff>
      <xdr:row>77</xdr:row>
      <xdr:rowOff>40317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4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31444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3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113471</xdr:rowOff>
    </xdr:from>
    <xdr:to>
      <xdr:col>10</xdr:col>
      <xdr:colOff>165100</xdr:colOff>
      <xdr:row>77</xdr:row>
      <xdr:rowOff>43621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4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34748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3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56249</xdr:rowOff>
    </xdr:from>
    <xdr:to>
      <xdr:col>6</xdr:col>
      <xdr:colOff>38100</xdr:colOff>
      <xdr:row>77</xdr:row>
      <xdr:rowOff>157849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148976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5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34173</xdr:rowOff>
    </xdr:from>
    <xdr:to>
      <xdr:col>24</xdr:col>
      <xdr:colOff>63500</xdr:colOff>
      <xdr:row>98</xdr:row>
      <xdr:rowOff>46670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36273"/>
          <a:ext cx="8382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46670</xdr:rowOff>
    </xdr:from>
    <xdr:to>
      <xdr:col>19</xdr:col>
      <xdr:colOff>177800</xdr:colOff>
      <xdr:row>98</xdr:row>
      <xdr:rowOff>51549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48770"/>
          <a:ext cx="889000" cy="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22535</xdr:rowOff>
    </xdr:from>
    <xdr:to>
      <xdr:col>15</xdr:col>
      <xdr:colOff>50800</xdr:colOff>
      <xdr:row>98</xdr:row>
      <xdr:rowOff>51549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24635"/>
          <a:ext cx="889000" cy="2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166846</xdr:rowOff>
    </xdr:from>
    <xdr:to>
      <xdr:col>10</xdr:col>
      <xdr:colOff>114300</xdr:colOff>
      <xdr:row>98</xdr:row>
      <xdr:rowOff>22535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97496"/>
          <a:ext cx="889000" cy="2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154823</xdr:rowOff>
    </xdr:from>
    <xdr:to>
      <xdr:col>24</xdr:col>
      <xdr:colOff>114300</xdr:colOff>
      <xdr:row>98</xdr:row>
      <xdr:rowOff>84973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8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69750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0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167320</xdr:rowOff>
    </xdr:from>
    <xdr:to>
      <xdr:col>20</xdr:col>
      <xdr:colOff>38100</xdr:colOff>
      <xdr:row>98</xdr:row>
      <xdr:rowOff>97470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88597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749</xdr:rowOff>
    </xdr:from>
    <xdr:to>
      <xdr:col>15</xdr:col>
      <xdr:colOff>101600</xdr:colOff>
      <xdr:row>98</xdr:row>
      <xdr:rowOff>102349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0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93476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9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143185</xdr:rowOff>
    </xdr:from>
    <xdr:to>
      <xdr:col>10</xdr:col>
      <xdr:colOff>165100</xdr:colOff>
      <xdr:row>98</xdr:row>
      <xdr:rowOff>73335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64462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6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116046</xdr:rowOff>
    </xdr:from>
    <xdr:to>
      <xdr:col>6</xdr:col>
      <xdr:colOff>38100</xdr:colOff>
      <xdr:row>98</xdr:row>
      <xdr:rowOff>46196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4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37323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3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42418</xdr:rowOff>
    </xdr:from>
    <xdr:to>
      <xdr:col>55</xdr:col>
      <xdr:colOff>0</xdr:colOff>
      <xdr:row>39</xdr:row>
      <xdr:rowOff>42418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289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42418</xdr:rowOff>
    </xdr:from>
    <xdr:to>
      <xdr:col>50</xdr:col>
      <xdr:colOff>114300</xdr:colOff>
      <xdr:row>39</xdr:row>
      <xdr:rowOff>43180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896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42545</xdr:rowOff>
    </xdr:from>
    <xdr:to>
      <xdr:col>45</xdr:col>
      <xdr:colOff>177800</xdr:colOff>
      <xdr:row>39</xdr:row>
      <xdr:rowOff>43180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29095"/>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42545</xdr:rowOff>
    </xdr:from>
    <xdr:to>
      <xdr:col>41</xdr:col>
      <xdr:colOff>50800</xdr:colOff>
      <xdr:row>39</xdr:row>
      <xdr:rowOff>43180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29095"/>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163068</xdr:rowOff>
    </xdr:from>
    <xdr:to>
      <xdr:col>55</xdr:col>
      <xdr:colOff>50800</xdr:colOff>
      <xdr:row>39</xdr:row>
      <xdr:rowOff>93218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77995</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30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163068</xdr:rowOff>
    </xdr:from>
    <xdr:to>
      <xdr:col>50</xdr:col>
      <xdr:colOff>165100</xdr:colOff>
      <xdr:row>39</xdr:row>
      <xdr:rowOff>93218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84345</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70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163830</xdr:rowOff>
    </xdr:from>
    <xdr:to>
      <xdr:col>46</xdr:col>
      <xdr:colOff>38100</xdr:colOff>
      <xdr:row>39</xdr:row>
      <xdr:rowOff>93980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85107</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71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163195</xdr:rowOff>
    </xdr:from>
    <xdr:to>
      <xdr:col>41</xdr:col>
      <xdr:colOff>101600</xdr:colOff>
      <xdr:row>39</xdr:row>
      <xdr:rowOff>93345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84472</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163830</xdr:rowOff>
    </xdr:from>
    <xdr:to>
      <xdr:col>36</xdr:col>
      <xdr:colOff>165100</xdr:colOff>
      <xdr:row>39</xdr:row>
      <xdr:rowOff>93980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85107</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71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63021</xdr:rowOff>
    </xdr:from>
    <xdr:to>
      <xdr:col>55</xdr:col>
      <xdr:colOff>0</xdr:colOff>
      <xdr:row>58</xdr:row>
      <xdr:rowOff>72961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07121"/>
          <a:ext cx="838200" cy="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51448</xdr:rowOff>
    </xdr:from>
    <xdr:to>
      <xdr:col>50</xdr:col>
      <xdr:colOff>114300</xdr:colOff>
      <xdr:row>58</xdr:row>
      <xdr:rowOff>72961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95548"/>
          <a:ext cx="889000" cy="2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51448</xdr:rowOff>
    </xdr:from>
    <xdr:to>
      <xdr:col>45</xdr:col>
      <xdr:colOff>177800</xdr:colOff>
      <xdr:row>58</xdr:row>
      <xdr:rowOff>85351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95548"/>
          <a:ext cx="889000" cy="3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69859</xdr:rowOff>
    </xdr:from>
    <xdr:to>
      <xdr:col>41</xdr:col>
      <xdr:colOff>50800</xdr:colOff>
      <xdr:row>58</xdr:row>
      <xdr:rowOff>85351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13959"/>
          <a:ext cx="889000" cy="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12221</xdr:rowOff>
    </xdr:from>
    <xdr:to>
      <xdr:col>55</xdr:col>
      <xdr:colOff>50800</xdr:colOff>
      <xdr:row>58</xdr:row>
      <xdr:rowOff>113821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99189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7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22161</xdr:rowOff>
    </xdr:from>
    <xdr:to>
      <xdr:col>50</xdr:col>
      <xdr:colOff>165100</xdr:colOff>
      <xdr:row>58</xdr:row>
      <xdr:rowOff>123761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6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114888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5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648</xdr:rowOff>
    </xdr:from>
    <xdr:to>
      <xdr:col>46</xdr:col>
      <xdr:colOff>38100</xdr:colOff>
      <xdr:row>58</xdr:row>
      <xdr:rowOff>102248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4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93375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3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34551</xdr:rowOff>
    </xdr:from>
    <xdr:to>
      <xdr:col>41</xdr:col>
      <xdr:colOff>101600</xdr:colOff>
      <xdr:row>58</xdr:row>
      <xdr:rowOff>136151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127278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7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19059</xdr:rowOff>
    </xdr:from>
    <xdr:to>
      <xdr:col>36</xdr:col>
      <xdr:colOff>165100</xdr:colOff>
      <xdr:row>58</xdr:row>
      <xdr:rowOff>120659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111786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5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87415</xdr:rowOff>
    </xdr:from>
    <xdr:to>
      <xdr:col>55</xdr:col>
      <xdr:colOff>0</xdr:colOff>
      <xdr:row>77</xdr:row>
      <xdr:rowOff>95794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89065"/>
          <a:ext cx="838200" cy="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55972</xdr:rowOff>
    </xdr:from>
    <xdr:to>
      <xdr:col>50</xdr:col>
      <xdr:colOff>114300</xdr:colOff>
      <xdr:row>77</xdr:row>
      <xdr:rowOff>87415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57622"/>
          <a:ext cx="889000" cy="3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55972</xdr:rowOff>
    </xdr:from>
    <xdr:to>
      <xdr:col>45</xdr:col>
      <xdr:colOff>177800</xdr:colOff>
      <xdr:row>77</xdr:row>
      <xdr:rowOff>87644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57622"/>
          <a:ext cx="889000" cy="3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55755</xdr:rowOff>
    </xdr:from>
    <xdr:to>
      <xdr:col>41</xdr:col>
      <xdr:colOff>50800</xdr:colOff>
      <xdr:row>77</xdr:row>
      <xdr:rowOff>87644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57405"/>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44994</xdr:rowOff>
    </xdr:from>
    <xdr:to>
      <xdr:col>55</xdr:col>
      <xdr:colOff>50800</xdr:colOff>
      <xdr:row>77</xdr:row>
      <xdr:rowOff>146594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4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67871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9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36615</xdr:rowOff>
    </xdr:from>
    <xdr:to>
      <xdr:col>50</xdr:col>
      <xdr:colOff>165100</xdr:colOff>
      <xdr:row>77</xdr:row>
      <xdr:rowOff>138215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154742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1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5172</xdr:rowOff>
    </xdr:from>
    <xdr:to>
      <xdr:col>46</xdr:col>
      <xdr:colOff>38100</xdr:colOff>
      <xdr:row>77</xdr:row>
      <xdr:rowOff>106772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0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123299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36844</xdr:rowOff>
    </xdr:from>
    <xdr:to>
      <xdr:col>41</xdr:col>
      <xdr:colOff>101600</xdr:colOff>
      <xdr:row>77</xdr:row>
      <xdr:rowOff>138444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3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154971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1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4955</xdr:rowOff>
    </xdr:from>
    <xdr:to>
      <xdr:col>36</xdr:col>
      <xdr:colOff>165100</xdr:colOff>
      <xdr:row>77</xdr:row>
      <xdr:rowOff>106555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0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123082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8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63582</xdr:rowOff>
    </xdr:from>
    <xdr:to>
      <xdr:col>55</xdr:col>
      <xdr:colOff>0</xdr:colOff>
      <xdr:row>98</xdr:row>
      <xdr:rowOff>117802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65682"/>
          <a:ext cx="838200" cy="5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117802</xdr:rowOff>
    </xdr:from>
    <xdr:to>
      <xdr:col>50</xdr:col>
      <xdr:colOff>114300</xdr:colOff>
      <xdr:row>98</xdr:row>
      <xdr:rowOff>129226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919902"/>
          <a:ext cx="889000" cy="1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11379</xdr:rowOff>
    </xdr:from>
    <xdr:to>
      <xdr:col>45</xdr:col>
      <xdr:colOff>177800</xdr:colOff>
      <xdr:row>98</xdr:row>
      <xdr:rowOff>129226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13479"/>
          <a:ext cx="889000" cy="11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11379</xdr:rowOff>
    </xdr:from>
    <xdr:to>
      <xdr:col>41</xdr:col>
      <xdr:colOff>50800</xdr:colOff>
      <xdr:row>98</xdr:row>
      <xdr:rowOff>128905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13479"/>
          <a:ext cx="889000" cy="1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12782</xdr:rowOff>
    </xdr:from>
    <xdr:to>
      <xdr:col>55</xdr:col>
      <xdr:colOff>50800</xdr:colOff>
      <xdr:row>98</xdr:row>
      <xdr:rowOff>114382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162659</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9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67002</xdr:rowOff>
    </xdr:from>
    <xdr:to>
      <xdr:col>50</xdr:col>
      <xdr:colOff>165100</xdr:colOff>
      <xdr:row>98</xdr:row>
      <xdr:rowOff>168602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159729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6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78426</xdr:rowOff>
    </xdr:from>
    <xdr:to>
      <xdr:col>46</xdr:col>
      <xdr:colOff>38100</xdr:colOff>
      <xdr:row>99</xdr:row>
      <xdr:rowOff>8576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171153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7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132029</xdr:rowOff>
    </xdr:from>
    <xdr:to>
      <xdr:col>41</xdr:col>
      <xdr:colOff>101600</xdr:colOff>
      <xdr:row>98</xdr:row>
      <xdr:rowOff>62179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53306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85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78105</xdr:rowOff>
    </xdr:from>
    <xdr:to>
      <xdr:col>36</xdr:col>
      <xdr:colOff>165100</xdr:colOff>
      <xdr:row>99</xdr:row>
      <xdr:rowOff>8255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170832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109616</xdr:rowOff>
    </xdr:from>
    <xdr:to>
      <xdr:col>85</xdr:col>
      <xdr:colOff>127000</xdr:colOff>
      <xdr:row>38</xdr:row>
      <xdr:rowOff>25404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53266"/>
          <a:ext cx="838200" cy="8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109616</xdr:rowOff>
    </xdr:from>
    <xdr:to>
      <xdr:col>81</xdr:col>
      <xdr:colOff>50800</xdr:colOff>
      <xdr:row>38</xdr:row>
      <xdr:rowOff>38247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53266"/>
          <a:ext cx="889000" cy="10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38247</xdr:rowOff>
    </xdr:from>
    <xdr:to>
      <xdr:col>76</xdr:col>
      <xdr:colOff>114300</xdr:colOff>
      <xdr:row>38</xdr:row>
      <xdr:rowOff>41078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53347"/>
          <a:ext cx="8890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39005</xdr:rowOff>
    </xdr:from>
    <xdr:to>
      <xdr:col>71</xdr:col>
      <xdr:colOff>177800</xdr:colOff>
      <xdr:row>38</xdr:row>
      <xdr:rowOff>41078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54105"/>
          <a:ext cx="8890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146054</xdr:rowOff>
    </xdr:from>
    <xdr:to>
      <xdr:col>85</xdr:col>
      <xdr:colOff>177800</xdr:colOff>
      <xdr:row>38</xdr:row>
      <xdr:rowOff>76204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8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124481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58816</xdr:rowOff>
    </xdr:from>
    <xdr:to>
      <xdr:col>81</xdr:col>
      <xdr:colOff>101600</xdr:colOff>
      <xdr:row>37</xdr:row>
      <xdr:rowOff>160417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02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5493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7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158897</xdr:rowOff>
    </xdr:from>
    <xdr:to>
      <xdr:col>76</xdr:col>
      <xdr:colOff>165100</xdr:colOff>
      <xdr:row>38</xdr:row>
      <xdr:rowOff>89047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0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80174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161728</xdr:rowOff>
    </xdr:from>
    <xdr:to>
      <xdr:col>72</xdr:col>
      <xdr:colOff>38100</xdr:colOff>
      <xdr:row>38</xdr:row>
      <xdr:rowOff>91878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0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83005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9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159655</xdr:rowOff>
    </xdr:from>
    <xdr:to>
      <xdr:col>67</xdr:col>
      <xdr:colOff>101600</xdr:colOff>
      <xdr:row>38</xdr:row>
      <xdr:rowOff>89805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0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80932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9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22379</xdr:rowOff>
    </xdr:from>
    <xdr:to>
      <xdr:col>85</xdr:col>
      <xdr:colOff>127000</xdr:colOff>
      <xdr:row>59</xdr:row>
      <xdr:rowOff>426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966479"/>
          <a:ext cx="838200" cy="14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22379</xdr:rowOff>
    </xdr:from>
    <xdr:to>
      <xdr:col>81</xdr:col>
      <xdr:colOff>50800</xdr:colOff>
      <xdr:row>58</xdr:row>
      <xdr:rowOff>153170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66479"/>
          <a:ext cx="889000" cy="13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153170</xdr:rowOff>
    </xdr:from>
    <xdr:to>
      <xdr:col>76</xdr:col>
      <xdr:colOff>114300</xdr:colOff>
      <xdr:row>59</xdr:row>
      <xdr:rowOff>14798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97270"/>
          <a:ext cx="889000" cy="3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169562</xdr:rowOff>
    </xdr:from>
    <xdr:to>
      <xdr:col>71</xdr:col>
      <xdr:colOff>177800</xdr:colOff>
      <xdr:row>59</xdr:row>
      <xdr:rowOff>14798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113662"/>
          <a:ext cx="889000" cy="1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121076</xdr:rowOff>
    </xdr:from>
    <xdr:to>
      <xdr:col>85</xdr:col>
      <xdr:colOff>177800</xdr:colOff>
      <xdr:row>59</xdr:row>
      <xdr:rowOff>51226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6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36003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8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143029</xdr:rowOff>
    </xdr:from>
    <xdr:to>
      <xdr:col>81</xdr:col>
      <xdr:colOff>101600</xdr:colOff>
      <xdr:row>58</xdr:row>
      <xdr:rowOff>73179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64306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0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102370</xdr:rowOff>
    </xdr:from>
    <xdr:to>
      <xdr:col>76</xdr:col>
      <xdr:colOff>165100</xdr:colOff>
      <xdr:row>59</xdr:row>
      <xdr:rowOff>32520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23647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3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135448</xdr:rowOff>
    </xdr:from>
    <xdr:to>
      <xdr:col>72</xdr:col>
      <xdr:colOff>38100</xdr:colOff>
      <xdr:row>59</xdr:row>
      <xdr:rowOff>65598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7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56725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7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118762</xdr:rowOff>
    </xdr:from>
    <xdr:to>
      <xdr:col>67</xdr:col>
      <xdr:colOff>101600</xdr:colOff>
      <xdr:row>59</xdr:row>
      <xdr:rowOff>48912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6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40039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5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42171</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86721"/>
          <a:ext cx="8382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162821</xdr:rowOff>
    </xdr:from>
    <xdr:to>
      <xdr:col>85</xdr:col>
      <xdr:colOff>177800</xdr:colOff>
      <xdr:row>79</xdr:row>
      <xdr:rowOff>92971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115259</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110454</xdr:rowOff>
    </xdr:from>
    <xdr:to>
      <xdr:col>85</xdr:col>
      <xdr:colOff>127000</xdr:colOff>
      <xdr:row>97</xdr:row>
      <xdr:rowOff>126944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741104"/>
          <a:ext cx="838200" cy="1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110454</xdr:rowOff>
    </xdr:from>
    <xdr:to>
      <xdr:col>81</xdr:col>
      <xdr:colOff>50800</xdr:colOff>
      <xdr:row>97</xdr:row>
      <xdr:rowOff>133474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41104"/>
          <a:ext cx="889000" cy="2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133474</xdr:rowOff>
    </xdr:from>
    <xdr:to>
      <xdr:col>76</xdr:col>
      <xdr:colOff>114300</xdr:colOff>
      <xdr:row>97</xdr:row>
      <xdr:rowOff>149186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64124"/>
          <a:ext cx="889000" cy="1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149186</xdr:rowOff>
    </xdr:from>
    <xdr:to>
      <xdr:col>71</xdr:col>
      <xdr:colOff>177800</xdr:colOff>
      <xdr:row>97</xdr:row>
      <xdr:rowOff>150168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79836"/>
          <a:ext cx="889000" cy="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76144</xdr:rowOff>
    </xdr:from>
    <xdr:to>
      <xdr:col>85</xdr:col>
      <xdr:colOff>177800</xdr:colOff>
      <xdr:row>98</xdr:row>
      <xdr:rowOff>6294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54571</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8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59654</xdr:rowOff>
    </xdr:from>
    <xdr:to>
      <xdr:col>81</xdr:col>
      <xdr:colOff>101600</xdr:colOff>
      <xdr:row>97</xdr:row>
      <xdr:rowOff>161254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9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152381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78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82674</xdr:rowOff>
    </xdr:from>
    <xdr:to>
      <xdr:col>76</xdr:col>
      <xdr:colOff>165100</xdr:colOff>
      <xdr:row>98</xdr:row>
      <xdr:rowOff>12824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1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3951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0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98386</xdr:rowOff>
    </xdr:from>
    <xdr:to>
      <xdr:col>72</xdr:col>
      <xdr:colOff>38100</xdr:colOff>
      <xdr:row>98</xdr:row>
      <xdr:rowOff>28536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19663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2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99368</xdr:rowOff>
    </xdr:from>
    <xdr:to>
      <xdr:col>67</xdr:col>
      <xdr:colOff>101600</xdr:colOff>
      <xdr:row>98</xdr:row>
      <xdr:rowOff>29518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3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20645</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2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類似団体平均を下回るものが多くなっていますが、令和６年度は民生費が類似団体平均を大きく上回っています。この要因は、認定こども園及び公園の整備を同時期に行ったことなどによるものです。</a:t>
          </a:r>
        </a:p>
        <a:p>
          <a:r>
            <a:rPr kumimoji="1" lang="ja-JP" altLang="en-US" sz="1300">
              <a:latin typeface="ＭＳ Ｐゴシック" panose="020B0600070205080204" pitchFamily="50" charset="-128"/>
              <a:ea typeface="ＭＳ Ｐゴシック" panose="020B0600070205080204" pitchFamily="50" charset="-128"/>
            </a:rPr>
            <a:t>また、土木費は類似団体平均を下回っていますが、老朽化が著しく更新時期を迎えるインフラ施設等が多くなってきており、今後、更新整備等の増加が見込まれるため、計画的かつ効率的なインフラ施設等整備を図り、経費の削減に努め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北海道比布町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年度から財源不足により取り崩しが続いている状況です。</a:t>
          </a:r>
        </a:p>
        <a:p>
          <a:r>
            <a:rPr kumimoji="1" lang="ja-JP" altLang="en-US" sz="1400">
              <a:latin typeface="ＭＳ ゴシック" pitchFamily="49" charset="-128"/>
              <a:ea typeface="ＭＳ ゴシック" pitchFamily="49" charset="-128"/>
            </a:rPr>
            <a:t>今後は、物価高騰下の中、大型事業も控えており、さらに厳しい財政運営となっていくことが予想されますが、普通交付税の動向や地方債の発行状況等を注視し、健全な財政運営に努めます。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北海道比布町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一般会計、特別会計及び企業会計の全ての会計において、赤字額は生じていません。</a:t>
          </a:r>
        </a:p>
        <a:p>
          <a:r>
            <a:rPr kumimoji="1" lang="ja-JP" altLang="en-US" sz="1400">
              <a:latin typeface="ＭＳ ゴシック" pitchFamily="49" charset="-128"/>
              <a:ea typeface="ＭＳ ゴシック" pitchFamily="49" charset="-128"/>
            </a:rPr>
            <a:t>しかし、簡易水道事業会計と公共下水道事業会計については、昭和後期から平成初期にかけて発行した高金利の地方債の償還が残っているため地方債の償還状況を踏まえた経営を行う必要があること、また、企業会計（法適用）の導入による経営の合理化等を勘案し、料金改定を含む将来に向けた経営戦略の見直しが必要です。</a:t>
          </a:r>
        </a:p>
        <a:p>
          <a:r>
            <a:rPr kumimoji="1" lang="ja-JP" altLang="en-US" sz="1400">
              <a:latin typeface="ＭＳ ゴシック" pitchFamily="49" charset="-128"/>
              <a:ea typeface="ＭＳ ゴシック" pitchFamily="49" charset="-128"/>
            </a:rPr>
            <a:t>今後についても、各会計において健全な財政運営、企業経営に努めます。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40" zoomScaleNormal="4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4795949</v>
      </c>
      <c r="BO4" s="358"/>
      <c r="BP4" s="358"/>
      <c r="BQ4" s="358"/>
      <c r="BR4" s="358"/>
      <c r="BS4" s="358"/>
      <c r="BT4" s="358"/>
      <c r="BU4" s="359"/>
      <c r="BV4" s="357">
        <v>4462260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11.1</v>
      </c>
      <c r="CU4" s="364"/>
      <c r="CV4" s="364"/>
      <c r="CW4" s="364"/>
      <c r="CX4" s="364"/>
      <c r="CY4" s="364"/>
      <c r="CZ4" s="364"/>
      <c r="DA4" s="365"/>
      <c r="DB4" s="363">
        <v>10.5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17" t="s">
        <v>89</v>
      </c>
      <c r="AN5" s="418"/>
      <c r="AO5" s="418"/>
      <c r="AP5" s="418"/>
      <c r="AQ5" s="418"/>
      <c r="AR5" s="418"/>
      <c r="AS5" s="418"/>
      <c r="AT5" s="419"/>
      <c r="AU5" s="420" t="s">
        <v>90</v>
      </c>
      <c r="AV5" s="421"/>
      <c r="AW5" s="421"/>
      <c r="AX5" s="421"/>
      <c r="AY5" s="422" t="s">
        <v>91</v>
      </c>
      <c r="AZ5" s="423"/>
      <c r="BA5" s="423"/>
      <c r="BB5" s="423"/>
      <c r="BC5" s="423"/>
      <c r="BD5" s="423"/>
      <c r="BE5" s="423"/>
      <c r="BF5" s="423"/>
      <c r="BG5" s="423"/>
      <c r="BH5" s="423"/>
      <c r="BI5" s="423"/>
      <c r="BJ5" s="423"/>
      <c r="BK5" s="423"/>
      <c r="BL5" s="423"/>
      <c r="BM5" s="424"/>
      <c r="BN5" s="425">
        <v>4492130</v>
      </c>
      <c r="BO5" s="426"/>
      <c r="BP5" s="426"/>
      <c r="BQ5" s="426"/>
      <c r="BR5" s="426"/>
      <c r="BS5" s="426"/>
      <c r="BT5" s="426"/>
      <c r="BU5" s="427"/>
      <c r="BV5" s="425">
        <v>4208319</v>
      </c>
      <c r="BW5" s="426"/>
      <c r="BX5" s="426"/>
      <c r="BY5" s="426"/>
      <c r="BZ5" s="426"/>
      <c r="CA5" s="426"/>
      <c r="CB5" s="426"/>
      <c r="CC5" s="427"/>
      <c r="CD5" s="428" t="s">
        <v>92</v>
      </c>
      <c r="CE5" s="429"/>
      <c r="CF5" s="429"/>
      <c r="CG5" s="429"/>
      <c r="CH5" s="429"/>
      <c r="CI5" s="429"/>
      <c r="CJ5" s="429"/>
      <c r="CK5" s="429"/>
      <c r="CL5" s="429"/>
      <c r="CM5" s="429"/>
      <c r="CN5" s="429"/>
      <c r="CO5" s="429"/>
      <c r="CP5" s="429"/>
      <c r="CQ5" s="429"/>
      <c r="CR5" s="429"/>
      <c r="CS5" s="430"/>
      <c r="CT5" s="391">
        <v>91.9</v>
      </c>
      <c r="CU5" s="392"/>
      <c r="CV5" s="392"/>
      <c r="CW5" s="392"/>
      <c r="CX5" s="392"/>
      <c r="CY5" s="392"/>
      <c r="CZ5" s="392"/>
      <c r="DA5" s="393"/>
      <c r="DB5" s="391">
        <v>93</v>
      </c>
      <c r="DC5" s="392"/>
      <c r="DD5" s="392"/>
      <c r="DE5" s="392"/>
      <c r="DF5" s="392"/>
      <c r="DG5" s="392"/>
      <c r="DH5" s="392"/>
      <c r="DI5" s="393"/>
    </row>
    <row r="6" spans="1:119" ht="18.75" customHeight="1" x14ac:dyDescent="0.15">
      <c r="A6" s="163"/>
      <c r="B6" s="394" t="s">
        <v>93</v>
      </c>
      <c r="C6" s="395"/>
      <c r="D6" s="395"/>
      <c r="E6" s="396"/>
      <c r="F6" s="396"/>
      <c r="G6" s="396"/>
      <c r="H6" s="396"/>
      <c r="I6" s="396"/>
      <c r="J6" s="396"/>
      <c r="K6" s="396"/>
      <c r="L6" s="396" t="s">
        <v>94</v>
      </c>
      <c r="M6" s="396"/>
      <c r="N6" s="396"/>
      <c r="O6" s="396"/>
      <c r="P6" s="396"/>
      <c r="Q6" s="396"/>
      <c r="R6" s="400"/>
      <c r="S6" s="400"/>
      <c r="T6" s="400"/>
      <c r="U6" s="400"/>
      <c r="V6" s="401"/>
      <c r="W6" s="404" t="s">
        <v>95</v>
      </c>
      <c r="X6" s="405"/>
      <c r="Y6" s="405"/>
      <c r="Z6" s="405"/>
      <c r="AA6" s="405"/>
      <c r="AB6" s="395"/>
      <c r="AC6" s="408" t="s">
        <v>96</v>
      </c>
      <c r="AD6" s="409"/>
      <c r="AE6" s="409"/>
      <c r="AF6" s="409"/>
      <c r="AG6" s="409"/>
      <c r="AH6" s="409"/>
      <c r="AI6" s="409"/>
      <c r="AJ6" s="409"/>
      <c r="AK6" s="409"/>
      <c r="AL6" s="410"/>
      <c r="AM6" s="417" t="s">
        <v>97</v>
      </c>
      <c r="AN6" s="418"/>
      <c r="AO6" s="418"/>
      <c r="AP6" s="418"/>
      <c r="AQ6" s="418"/>
      <c r="AR6" s="418"/>
      <c r="AS6" s="418"/>
      <c r="AT6" s="419"/>
      <c r="AU6" s="420" t="s">
        <v>90</v>
      </c>
      <c r="AV6" s="421"/>
      <c r="AW6" s="421"/>
      <c r="AX6" s="421"/>
      <c r="AY6" s="422" t="s">
        <v>98</v>
      </c>
      <c r="AZ6" s="423"/>
      <c r="BA6" s="423"/>
      <c r="BB6" s="423"/>
      <c r="BC6" s="423"/>
      <c r="BD6" s="423"/>
      <c r="BE6" s="423"/>
      <c r="BF6" s="423"/>
      <c r="BG6" s="423"/>
      <c r="BH6" s="423"/>
      <c r="BI6" s="423"/>
      <c r="BJ6" s="423"/>
      <c r="BK6" s="423"/>
      <c r="BL6" s="423"/>
      <c r="BM6" s="424"/>
      <c r="BN6" s="425">
        <v>303819</v>
      </c>
      <c r="BO6" s="426"/>
      <c r="BP6" s="426"/>
      <c r="BQ6" s="426"/>
      <c r="BR6" s="426"/>
      <c r="BS6" s="426"/>
      <c r="BT6" s="426"/>
      <c r="BU6" s="427"/>
      <c r="BV6" s="425">
        <v>253941</v>
      </c>
      <c r="BW6" s="426"/>
      <c r="BX6" s="426"/>
      <c r="BY6" s="426"/>
      <c r="BZ6" s="426"/>
      <c r="CA6" s="426"/>
      <c r="CB6" s="426"/>
      <c r="CC6" s="427"/>
      <c r="CD6" s="428" t="s">
        <v>99</v>
      </c>
      <c r="CE6" s="429"/>
      <c r="CF6" s="429"/>
      <c r="CG6" s="429"/>
      <c r="CH6" s="429"/>
      <c r="CI6" s="429"/>
      <c r="CJ6" s="429"/>
      <c r="CK6" s="429"/>
      <c r="CL6" s="429"/>
      <c r="CM6" s="429"/>
      <c r="CN6" s="429"/>
      <c r="CO6" s="429"/>
      <c r="CP6" s="429"/>
      <c r="CQ6" s="429"/>
      <c r="CR6" s="429"/>
      <c r="CS6" s="430"/>
      <c r="CT6" s="431">
        <v>92.1</v>
      </c>
      <c r="CU6" s="432"/>
      <c r="CV6" s="432"/>
      <c r="CW6" s="432"/>
      <c r="CX6" s="432"/>
      <c r="CY6" s="432"/>
      <c r="CZ6" s="432"/>
      <c r="DA6" s="433"/>
      <c r="DB6" s="431">
        <v>93.3</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1"/>
      <c r="AD7" s="412"/>
      <c r="AE7" s="412"/>
      <c r="AF7" s="412"/>
      <c r="AG7" s="412"/>
      <c r="AH7" s="412"/>
      <c r="AI7" s="412"/>
      <c r="AJ7" s="412"/>
      <c r="AK7" s="412"/>
      <c r="AL7" s="413"/>
      <c r="AM7" s="417" t="s">
        <v>100</v>
      </c>
      <c r="AN7" s="418"/>
      <c r="AO7" s="418"/>
      <c r="AP7" s="418"/>
      <c r="AQ7" s="418"/>
      <c r="AR7" s="418"/>
      <c r="AS7" s="418"/>
      <c r="AT7" s="419"/>
      <c r="AU7" s="420" t="s">
        <v>90</v>
      </c>
      <c r="AV7" s="421"/>
      <c r="AW7" s="421"/>
      <c r="AX7" s="421"/>
      <c r="AY7" s="422" t="s">
        <v>101</v>
      </c>
      <c r="AZ7" s="423"/>
      <c r="BA7" s="423"/>
      <c r="BB7" s="423"/>
      <c r="BC7" s="423"/>
      <c r="BD7" s="423"/>
      <c r="BE7" s="423"/>
      <c r="BF7" s="423"/>
      <c r="BG7" s="423"/>
      <c r="BH7" s="423"/>
      <c r="BI7" s="423"/>
      <c r="BJ7" s="423"/>
      <c r="BK7" s="423"/>
      <c r="BL7" s="423"/>
      <c r="BM7" s="424"/>
      <c r="BN7" s="425">
        <v>30795</v>
      </c>
      <c r="BO7" s="426"/>
      <c r="BP7" s="426"/>
      <c r="BQ7" s="426"/>
      <c r="BR7" s="426"/>
      <c r="BS7" s="426"/>
      <c r="BT7" s="426"/>
      <c r="BU7" s="427"/>
      <c r="BV7" s="425">
        <v>1</v>
      </c>
      <c r="BW7" s="426"/>
      <c r="BX7" s="426"/>
      <c r="BY7" s="426"/>
      <c r="BZ7" s="426"/>
      <c r="CA7" s="426"/>
      <c r="CB7" s="426"/>
      <c r="CC7" s="427"/>
      <c r="CD7" s="428" t="s">
        <v>102</v>
      </c>
      <c r="CE7" s="429"/>
      <c r="CF7" s="429"/>
      <c r="CG7" s="429"/>
      <c r="CH7" s="429"/>
      <c r="CI7" s="429"/>
      <c r="CJ7" s="429"/>
      <c r="CK7" s="429"/>
      <c r="CL7" s="429"/>
      <c r="CM7" s="429"/>
      <c r="CN7" s="429"/>
      <c r="CO7" s="429"/>
      <c r="CP7" s="429"/>
      <c r="CQ7" s="429"/>
      <c r="CR7" s="429"/>
      <c r="CS7" s="430"/>
      <c r="CT7" s="425">
        <v>2468432</v>
      </c>
      <c r="CU7" s="426"/>
      <c r="CV7" s="426"/>
      <c r="CW7" s="426"/>
      <c r="CX7" s="426"/>
      <c r="CY7" s="426"/>
      <c r="CZ7" s="426"/>
      <c r="DA7" s="427"/>
      <c r="DB7" s="425">
        <v>2414308</v>
      </c>
      <c r="DC7" s="426"/>
      <c r="DD7" s="426"/>
      <c r="DE7" s="426"/>
      <c r="DF7" s="426"/>
      <c r="DG7" s="426"/>
      <c r="DH7" s="426"/>
      <c r="DI7" s="427"/>
    </row>
    <row r="8" spans="1:119" ht="18.75" customHeight="1" thickBot="1" x14ac:dyDescent="0.2">
      <c r="A8" s="163"/>
      <c r="B8" s="397"/>
      <c r="C8" s="398"/>
      <c r="D8" s="398"/>
      <c r="E8" s="399"/>
      <c r="F8" s="399"/>
      <c r="G8" s="399"/>
      <c r="H8" s="399"/>
      <c r="I8" s="399"/>
      <c r="J8" s="399"/>
      <c r="K8" s="399"/>
      <c r="L8" s="399"/>
      <c r="M8" s="399"/>
      <c r="N8" s="399"/>
      <c r="O8" s="399"/>
      <c r="P8" s="399"/>
      <c r="Q8" s="399"/>
      <c r="R8" s="402"/>
      <c r="S8" s="402"/>
      <c r="T8" s="402"/>
      <c r="U8" s="402"/>
      <c r="V8" s="403"/>
      <c r="W8" s="406"/>
      <c r="X8" s="407"/>
      <c r="Y8" s="407"/>
      <c r="Z8" s="407"/>
      <c r="AA8" s="407"/>
      <c r="AB8" s="398"/>
      <c r="AC8" s="414"/>
      <c r="AD8" s="415"/>
      <c r="AE8" s="415"/>
      <c r="AF8" s="415"/>
      <c r="AG8" s="415"/>
      <c r="AH8" s="415"/>
      <c r="AI8" s="415"/>
      <c r="AJ8" s="415"/>
      <c r="AK8" s="415"/>
      <c r="AL8" s="416"/>
      <c r="AM8" s="417" t="s">
        <v>103</v>
      </c>
      <c r="AN8" s="418"/>
      <c r="AO8" s="418"/>
      <c r="AP8" s="418"/>
      <c r="AQ8" s="418"/>
      <c r="AR8" s="418"/>
      <c r="AS8" s="418"/>
      <c r="AT8" s="419"/>
      <c r="AU8" s="420" t="s">
        <v>90</v>
      </c>
      <c r="AV8" s="421"/>
      <c r="AW8" s="421"/>
      <c r="AX8" s="421"/>
      <c r="AY8" s="422" t="s">
        <v>104</v>
      </c>
      <c r="AZ8" s="423"/>
      <c r="BA8" s="423"/>
      <c r="BB8" s="423"/>
      <c r="BC8" s="423"/>
      <c r="BD8" s="423"/>
      <c r="BE8" s="423"/>
      <c r="BF8" s="423"/>
      <c r="BG8" s="423"/>
      <c r="BH8" s="423"/>
      <c r="BI8" s="423"/>
      <c r="BJ8" s="423"/>
      <c r="BK8" s="423"/>
      <c r="BL8" s="423"/>
      <c r="BM8" s="424"/>
      <c r="BN8" s="425">
        <v>273024</v>
      </c>
      <c r="BO8" s="426"/>
      <c r="BP8" s="426"/>
      <c r="BQ8" s="426"/>
      <c r="BR8" s="426"/>
      <c r="BS8" s="426"/>
      <c r="BT8" s="426"/>
      <c r="BU8" s="427"/>
      <c r="BV8" s="425">
        <v>253940</v>
      </c>
      <c r="BW8" s="426"/>
      <c r="BX8" s="426"/>
      <c r="BY8" s="426"/>
      <c r="BZ8" s="426"/>
      <c r="CA8" s="426"/>
      <c r="CB8" s="426"/>
      <c r="CC8" s="427"/>
      <c r="CD8" s="428" t="s">
        <v>105</v>
      </c>
      <c r="CE8" s="429"/>
      <c r="CF8" s="429"/>
      <c r="CG8" s="429"/>
      <c r="CH8" s="429"/>
      <c r="CI8" s="429"/>
      <c r="CJ8" s="429"/>
      <c r="CK8" s="429"/>
      <c r="CL8" s="429"/>
      <c r="CM8" s="429"/>
      <c r="CN8" s="429"/>
      <c r="CO8" s="429"/>
      <c r="CP8" s="429"/>
      <c r="CQ8" s="429"/>
      <c r="CR8" s="429"/>
      <c r="CS8" s="430"/>
      <c r="CT8" s="434">
        <v>0.17</v>
      </c>
      <c r="CU8" s="435"/>
      <c r="CV8" s="435"/>
      <c r="CW8" s="435"/>
      <c r="CX8" s="435"/>
      <c r="CY8" s="435"/>
      <c r="CZ8" s="435"/>
      <c r="DA8" s="436"/>
      <c r="DB8" s="434">
        <v>0.17</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3520</v>
      </c>
      <c r="S9" s="442"/>
      <c r="T9" s="442"/>
      <c r="U9" s="442"/>
      <c r="V9" s="443"/>
      <c r="W9" s="351" t="s">
        <v>108</v>
      </c>
      <c r="X9" s="352"/>
      <c r="Y9" s="352"/>
      <c r="Z9" s="352"/>
      <c r="AA9" s="352"/>
      <c r="AB9" s="352"/>
      <c r="AC9" s="352"/>
      <c r="AD9" s="352"/>
      <c r="AE9" s="352"/>
      <c r="AF9" s="352"/>
      <c r="AG9" s="352"/>
      <c r="AH9" s="352"/>
      <c r="AI9" s="352"/>
      <c r="AJ9" s="352"/>
      <c r="AK9" s="352"/>
      <c r="AL9" s="353"/>
      <c r="AM9" s="417" t="s">
        <v>109</v>
      </c>
      <c r="AN9" s="418"/>
      <c r="AO9" s="418"/>
      <c r="AP9" s="418"/>
      <c r="AQ9" s="418"/>
      <c r="AR9" s="418"/>
      <c r="AS9" s="418"/>
      <c r="AT9" s="419"/>
      <c r="AU9" s="420" t="s">
        <v>90</v>
      </c>
      <c r="AV9" s="421"/>
      <c r="AW9" s="421"/>
      <c r="AX9" s="421"/>
      <c r="AY9" s="422" t="s">
        <v>110</v>
      </c>
      <c r="AZ9" s="423"/>
      <c r="BA9" s="423"/>
      <c r="BB9" s="423"/>
      <c r="BC9" s="423"/>
      <c r="BD9" s="423"/>
      <c r="BE9" s="423"/>
      <c r="BF9" s="423"/>
      <c r="BG9" s="423"/>
      <c r="BH9" s="423"/>
      <c r="BI9" s="423"/>
      <c r="BJ9" s="423"/>
      <c r="BK9" s="423"/>
      <c r="BL9" s="423"/>
      <c r="BM9" s="424"/>
      <c r="BN9" s="425">
        <v>19084</v>
      </c>
      <c r="BO9" s="426"/>
      <c r="BP9" s="426"/>
      <c r="BQ9" s="426"/>
      <c r="BR9" s="426"/>
      <c r="BS9" s="426"/>
      <c r="BT9" s="426"/>
      <c r="BU9" s="427"/>
      <c r="BV9" s="425">
        <v>-20867</v>
      </c>
      <c r="BW9" s="426"/>
      <c r="BX9" s="426"/>
      <c r="BY9" s="426"/>
      <c r="BZ9" s="426"/>
      <c r="CA9" s="426"/>
      <c r="CB9" s="426"/>
      <c r="CC9" s="427"/>
      <c r="CD9" s="428" t="s">
        <v>111</v>
      </c>
      <c r="CE9" s="429"/>
      <c r="CF9" s="429"/>
      <c r="CG9" s="429"/>
      <c r="CH9" s="429"/>
      <c r="CI9" s="429"/>
      <c r="CJ9" s="429"/>
      <c r="CK9" s="429"/>
      <c r="CL9" s="429"/>
      <c r="CM9" s="429"/>
      <c r="CN9" s="429"/>
      <c r="CO9" s="429"/>
      <c r="CP9" s="429"/>
      <c r="CQ9" s="429"/>
      <c r="CR9" s="429"/>
      <c r="CS9" s="430"/>
      <c r="CT9" s="391">
        <v>13.3</v>
      </c>
      <c r="CU9" s="392"/>
      <c r="CV9" s="392"/>
      <c r="CW9" s="392"/>
      <c r="CX9" s="392"/>
      <c r="CY9" s="392"/>
      <c r="CZ9" s="392"/>
      <c r="DA9" s="393"/>
      <c r="DB9" s="391">
        <v>14.5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18"/>
      <c r="N10" s="418"/>
      <c r="O10" s="418"/>
      <c r="P10" s="418"/>
      <c r="Q10" s="419"/>
      <c r="R10" s="445">
        <v>3777</v>
      </c>
      <c r="S10" s="446"/>
      <c r="T10" s="446"/>
      <c r="U10" s="446"/>
      <c r="V10" s="447"/>
      <c r="W10" s="382"/>
      <c r="X10" s="383"/>
      <c r="Y10" s="383"/>
      <c r="Z10" s="383"/>
      <c r="AA10" s="383"/>
      <c r="AB10" s="383"/>
      <c r="AC10" s="383"/>
      <c r="AD10" s="383"/>
      <c r="AE10" s="383"/>
      <c r="AF10" s="383"/>
      <c r="AG10" s="383"/>
      <c r="AH10" s="383"/>
      <c r="AI10" s="383"/>
      <c r="AJ10" s="383"/>
      <c r="AK10" s="383"/>
      <c r="AL10" s="386"/>
      <c r="AM10" s="417" t="s">
        <v>113</v>
      </c>
      <c r="AN10" s="418"/>
      <c r="AO10" s="418"/>
      <c r="AP10" s="418"/>
      <c r="AQ10" s="418"/>
      <c r="AR10" s="418"/>
      <c r="AS10" s="418"/>
      <c r="AT10" s="419"/>
      <c r="AU10" s="420" t="s">
        <v>114</v>
      </c>
      <c r="AV10" s="421"/>
      <c r="AW10" s="421"/>
      <c r="AX10" s="421"/>
      <c r="AY10" s="422" t="s">
        <v>115</v>
      </c>
      <c r="AZ10" s="423"/>
      <c r="BA10" s="423"/>
      <c r="BB10" s="423"/>
      <c r="BC10" s="423"/>
      <c r="BD10" s="423"/>
      <c r="BE10" s="423"/>
      <c r="BF10" s="423"/>
      <c r="BG10" s="423"/>
      <c r="BH10" s="423"/>
      <c r="BI10" s="423"/>
      <c r="BJ10" s="423"/>
      <c r="BK10" s="423"/>
      <c r="BL10" s="423"/>
      <c r="BM10" s="424"/>
      <c r="BN10" s="425">
        <v>638</v>
      </c>
      <c r="BO10" s="426"/>
      <c r="BP10" s="426"/>
      <c r="BQ10" s="426"/>
      <c r="BR10" s="426"/>
      <c r="BS10" s="426"/>
      <c r="BT10" s="426"/>
      <c r="BU10" s="427"/>
      <c r="BV10" s="425">
        <v>704</v>
      </c>
      <c r="BW10" s="426"/>
      <c r="BX10" s="426"/>
      <c r="BY10" s="426"/>
      <c r="BZ10" s="426"/>
      <c r="CA10" s="426"/>
      <c r="CB10" s="426"/>
      <c r="CC10" s="427"/>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17" t="s">
        <v>119</v>
      </c>
      <c r="AN11" s="418"/>
      <c r="AO11" s="418"/>
      <c r="AP11" s="418"/>
      <c r="AQ11" s="418"/>
      <c r="AR11" s="418"/>
      <c r="AS11" s="418"/>
      <c r="AT11" s="419"/>
      <c r="AU11" s="420" t="s">
        <v>90</v>
      </c>
      <c r="AV11" s="421"/>
      <c r="AW11" s="421"/>
      <c r="AX11" s="421"/>
      <c r="AY11" s="422" t="s">
        <v>120</v>
      </c>
      <c r="AZ11" s="423"/>
      <c r="BA11" s="423"/>
      <c r="BB11" s="423"/>
      <c r="BC11" s="423"/>
      <c r="BD11" s="423"/>
      <c r="BE11" s="423"/>
      <c r="BF11" s="423"/>
      <c r="BG11" s="423"/>
      <c r="BH11" s="423"/>
      <c r="BI11" s="423"/>
      <c r="BJ11" s="423"/>
      <c r="BK11" s="423"/>
      <c r="BL11" s="423"/>
      <c r="BM11" s="424"/>
      <c r="BN11" s="425">
        <v>0</v>
      </c>
      <c r="BO11" s="426"/>
      <c r="BP11" s="426"/>
      <c r="BQ11" s="426"/>
      <c r="BR11" s="426"/>
      <c r="BS11" s="426"/>
      <c r="BT11" s="426"/>
      <c r="BU11" s="427"/>
      <c r="BV11" s="425">
        <v>0</v>
      </c>
      <c r="BW11" s="426"/>
      <c r="BX11" s="426"/>
      <c r="BY11" s="426"/>
      <c r="BZ11" s="426"/>
      <c r="CA11" s="426"/>
      <c r="CB11" s="426"/>
      <c r="CC11" s="427"/>
      <c r="CD11" s="428" t="s">
        <v>121</v>
      </c>
      <c r="CE11" s="429"/>
      <c r="CF11" s="429"/>
      <c r="CG11" s="429"/>
      <c r="CH11" s="429"/>
      <c r="CI11" s="429"/>
      <c r="CJ11" s="429"/>
      <c r="CK11" s="429"/>
      <c r="CL11" s="429"/>
      <c r="CM11" s="429"/>
      <c r="CN11" s="429"/>
      <c r="CO11" s="429"/>
      <c r="CP11" s="429"/>
      <c r="CQ11" s="429"/>
      <c r="CR11" s="429"/>
      <c r="CS11" s="430"/>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3425</v>
      </c>
      <c r="S12" s="467"/>
      <c r="T12" s="467"/>
      <c r="U12" s="467"/>
      <c r="V12" s="468"/>
      <c r="W12" s="469" t="s">
        <v>1</v>
      </c>
      <c r="X12" s="421"/>
      <c r="Y12" s="421"/>
      <c r="Z12" s="421"/>
      <c r="AA12" s="421"/>
      <c r="AB12" s="470"/>
      <c r="AC12" s="471" t="s">
        <v>125</v>
      </c>
      <c r="AD12" s="472"/>
      <c r="AE12" s="472"/>
      <c r="AF12" s="472"/>
      <c r="AG12" s="473"/>
      <c r="AH12" s="471" t="s">
        <v>126</v>
      </c>
      <c r="AI12" s="472"/>
      <c r="AJ12" s="472"/>
      <c r="AK12" s="472"/>
      <c r="AL12" s="474"/>
      <c r="AM12" s="417" t="s">
        <v>127</v>
      </c>
      <c r="AN12" s="418"/>
      <c r="AO12" s="418"/>
      <c r="AP12" s="418"/>
      <c r="AQ12" s="418"/>
      <c r="AR12" s="418"/>
      <c r="AS12" s="418"/>
      <c r="AT12" s="419"/>
      <c r="AU12" s="420" t="s">
        <v>90</v>
      </c>
      <c r="AV12" s="421"/>
      <c r="AW12" s="421"/>
      <c r="AX12" s="421"/>
      <c r="AY12" s="422" t="s">
        <v>128</v>
      </c>
      <c r="AZ12" s="423"/>
      <c r="BA12" s="423"/>
      <c r="BB12" s="423"/>
      <c r="BC12" s="423"/>
      <c r="BD12" s="423"/>
      <c r="BE12" s="423"/>
      <c r="BF12" s="423"/>
      <c r="BG12" s="423"/>
      <c r="BH12" s="423"/>
      <c r="BI12" s="423"/>
      <c r="BJ12" s="423"/>
      <c r="BK12" s="423"/>
      <c r="BL12" s="423"/>
      <c r="BM12" s="424"/>
      <c r="BN12" s="425">
        <v>58000</v>
      </c>
      <c r="BO12" s="426"/>
      <c r="BP12" s="426"/>
      <c r="BQ12" s="426"/>
      <c r="BR12" s="426"/>
      <c r="BS12" s="426"/>
      <c r="BT12" s="426"/>
      <c r="BU12" s="427"/>
      <c r="BV12" s="425">
        <v>175000</v>
      </c>
      <c r="BW12" s="426"/>
      <c r="BX12" s="426"/>
      <c r="BY12" s="426"/>
      <c r="BZ12" s="426"/>
      <c r="CA12" s="426"/>
      <c r="CB12" s="426"/>
      <c r="CC12" s="427"/>
      <c r="CD12" s="428" t="s">
        <v>129</v>
      </c>
      <c r="CE12" s="429"/>
      <c r="CF12" s="429"/>
      <c r="CG12" s="429"/>
      <c r="CH12" s="429"/>
      <c r="CI12" s="429"/>
      <c r="CJ12" s="429"/>
      <c r="CK12" s="429"/>
      <c r="CL12" s="429"/>
      <c r="CM12" s="429"/>
      <c r="CN12" s="429"/>
      <c r="CO12" s="429"/>
      <c r="CP12" s="429"/>
      <c r="CQ12" s="429"/>
      <c r="CR12" s="429"/>
      <c r="CS12" s="430"/>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3397</v>
      </c>
      <c r="S13" s="479"/>
      <c r="T13" s="479"/>
      <c r="U13" s="479"/>
      <c r="V13" s="480"/>
      <c r="W13" s="404" t="s">
        <v>131</v>
      </c>
      <c r="X13" s="405"/>
      <c r="Y13" s="405"/>
      <c r="Z13" s="405"/>
      <c r="AA13" s="405"/>
      <c r="AB13" s="395"/>
      <c r="AC13" s="445">
        <v>486</v>
      </c>
      <c r="AD13" s="446"/>
      <c r="AE13" s="446"/>
      <c r="AF13" s="446"/>
      <c r="AG13" s="488"/>
      <c r="AH13" s="445">
        <v>557</v>
      </c>
      <c r="AI13" s="446"/>
      <c r="AJ13" s="446"/>
      <c r="AK13" s="446"/>
      <c r="AL13" s="447"/>
      <c r="AM13" s="417" t="s">
        <v>132</v>
      </c>
      <c r="AN13" s="418"/>
      <c r="AO13" s="418"/>
      <c r="AP13" s="418"/>
      <c r="AQ13" s="418"/>
      <c r="AR13" s="418"/>
      <c r="AS13" s="418"/>
      <c r="AT13" s="419"/>
      <c r="AU13" s="420" t="s">
        <v>114</v>
      </c>
      <c r="AV13" s="421"/>
      <c r="AW13" s="421"/>
      <c r="AX13" s="421"/>
      <c r="AY13" s="422" t="s">
        <v>133</v>
      </c>
      <c r="AZ13" s="423"/>
      <c r="BA13" s="423"/>
      <c r="BB13" s="423"/>
      <c r="BC13" s="423"/>
      <c r="BD13" s="423"/>
      <c r="BE13" s="423"/>
      <c r="BF13" s="423"/>
      <c r="BG13" s="423"/>
      <c r="BH13" s="423"/>
      <c r="BI13" s="423"/>
      <c r="BJ13" s="423"/>
      <c r="BK13" s="423"/>
      <c r="BL13" s="423"/>
      <c r="BM13" s="424"/>
      <c r="BN13" s="425">
        <v>-38278</v>
      </c>
      <c r="BO13" s="426"/>
      <c r="BP13" s="426"/>
      <c r="BQ13" s="426"/>
      <c r="BR13" s="426"/>
      <c r="BS13" s="426"/>
      <c r="BT13" s="426"/>
      <c r="BU13" s="427"/>
      <c r="BV13" s="425">
        <v>-195163</v>
      </c>
      <c r="BW13" s="426"/>
      <c r="BX13" s="426"/>
      <c r="BY13" s="426"/>
      <c r="BZ13" s="426"/>
      <c r="CA13" s="426"/>
      <c r="CB13" s="426"/>
      <c r="CC13" s="427"/>
      <c r="CD13" s="428" t="s">
        <v>134</v>
      </c>
      <c r="CE13" s="429"/>
      <c r="CF13" s="429"/>
      <c r="CG13" s="429"/>
      <c r="CH13" s="429"/>
      <c r="CI13" s="429"/>
      <c r="CJ13" s="429"/>
      <c r="CK13" s="429"/>
      <c r="CL13" s="429"/>
      <c r="CM13" s="429"/>
      <c r="CN13" s="429"/>
      <c r="CO13" s="429"/>
      <c r="CP13" s="429"/>
      <c r="CQ13" s="429"/>
      <c r="CR13" s="429"/>
      <c r="CS13" s="430"/>
      <c r="CT13" s="391">
        <v>6.9</v>
      </c>
      <c r="CU13" s="392"/>
      <c r="CV13" s="392"/>
      <c r="CW13" s="392"/>
      <c r="CX13" s="392"/>
      <c r="CY13" s="392"/>
      <c r="CZ13" s="392"/>
      <c r="DA13" s="393"/>
      <c r="DB13" s="391">
        <v>6.8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3471</v>
      </c>
      <c r="S14" s="479"/>
      <c r="T14" s="479"/>
      <c r="U14" s="479"/>
      <c r="V14" s="480"/>
      <c r="W14" s="384"/>
      <c r="X14" s="385"/>
      <c r="Y14" s="385"/>
      <c r="Z14" s="385"/>
      <c r="AA14" s="385"/>
      <c r="AB14" s="374"/>
      <c r="AC14" s="481">
        <v>26.7</v>
      </c>
      <c r="AD14" s="482"/>
      <c r="AE14" s="482"/>
      <c r="AF14" s="482"/>
      <c r="AG14" s="483"/>
      <c r="AH14" s="481">
        <v>28.8</v>
      </c>
      <c r="AI14" s="482"/>
      <c r="AJ14" s="482"/>
      <c r="AK14" s="482"/>
      <c r="AL14" s="484"/>
      <c r="AM14" s="417"/>
      <c r="AN14" s="418"/>
      <c r="AO14" s="418"/>
      <c r="AP14" s="418"/>
      <c r="AQ14" s="418"/>
      <c r="AR14" s="418"/>
      <c r="AS14" s="418"/>
      <c r="AT14" s="419"/>
      <c r="AU14" s="420"/>
      <c r="AV14" s="421"/>
      <c r="AW14" s="421"/>
      <c r="AX14" s="421"/>
      <c r="AY14" s="422"/>
      <c r="AZ14" s="423"/>
      <c r="BA14" s="423"/>
      <c r="BB14" s="423"/>
      <c r="BC14" s="423"/>
      <c r="BD14" s="423"/>
      <c r="BE14" s="423"/>
      <c r="BF14" s="423"/>
      <c r="BG14" s="423"/>
      <c r="BH14" s="423"/>
      <c r="BI14" s="423"/>
      <c r="BJ14" s="423"/>
      <c r="BK14" s="423"/>
      <c r="BL14" s="423"/>
      <c r="BM14" s="424"/>
      <c r="BN14" s="425"/>
      <c r="BO14" s="426"/>
      <c r="BP14" s="426"/>
      <c r="BQ14" s="426"/>
      <c r="BR14" s="426"/>
      <c r="BS14" s="426"/>
      <c r="BT14" s="426"/>
      <c r="BU14" s="427"/>
      <c r="BV14" s="425"/>
      <c r="BW14" s="426"/>
      <c r="BX14" s="426"/>
      <c r="BY14" s="426"/>
      <c r="BZ14" s="426"/>
      <c r="CA14" s="426"/>
      <c r="CB14" s="426"/>
      <c r="CC14" s="427"/>
      <c r="CD14" s="489" t="s">
        <v>136</v>
      </c>
      <c r="CE14" s="490"/>
      <c r="CF14" s="490"/>
      <c r="CG14" s="490"/>
      <c r="CH14" s="490"/>
      <c r="CI14" s="490"/>
      <c r="CJ14" s="490"/>
      <c r="CK14" s="490"/>
      <c r="CL14" s="490"/>
      <c r="CM14" s="490"/>
      <c r="CN14" s="490"/>
      <c r="CO14" s="490"/>
      <c r="CP14" s="490"/>
      <c r="CQ14" s="490"/>
      <c r="CR14" s="490"/>
      <c r="CS14" s="491"/>
      <c r="CT14" s="492">
        <v>9</v>
      </c>
      <c r="CU14" s="493"/>
      <c r="CV14" s="493"/>
      <c r="CW14" s="493"/>
      <c r="CX14" s="493"/>
      <c r="CY14" s="493"/>
      <c r="CZ14" s="493"/>
      <c r="DA14" s="494"/>
      <c r="DB14" s="492">
        <v>6.7</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3449</v>
      </c>
      <c r="S15" s="479"/>
      <c r="T15" s="479"/>
      <c r="U15" s="479"/>
      <c r="V15" s="480"/>
      <c r="W15" s="404" t="s">
        <v>137</v>
      </c>
      <c r="X15" s="405"/>
      <c r="Y15" s="405"/>
      <c r="Z15" s="405"/>
      <c r="AA15" s="405"/>
      <c r="AB15" s="395"/>
      <c r="AC15" s="445">
        <v>252</v>
      </c>
      <c r="AD15" s="446"/>
      <c r="AE15" s="446"/>
      <c r="AF15" s="446"/>
      <c r="AG15" s="488"/>
      <c r="AH15" s="445">
        <v>281</v>
      </c>
      <c r="AI15" s="446"/>
      <c r="AJ15" s="446"/>
      <c r="AK15" s="446"/>
      <c r="AL15" s="447"/>
      <c r="AM15" s="417"/>
      <c r="AN15" s="418"/>
      <c r="AO15" s="418"/>
      <c r="AP15" s="418"/>
      <c r="AQ15" s="418"/>
      <c r="AR15" s="418"/>
      <c r="AS15" s="418"/>
      <c r="AT15" s="419"/>
      <c r="AU15" s="420"/>
      <c r="AV15" s="421"/>
      <c r="AW15" s="421"/>
      <c r="AX15" s="421"/>
      <c r="AY15" s="354" t="s">
        <v>138</v>
      </c>
      <c r="AZ15" s="355"/>
      <c r="BA15" s="355"/>
      <c r="BB15" s="355"/>
      <c r="BC15" s="355"/>
      <c r="BD15" s="355"/>
      <c r="BE15" s="355"/>
      <c r="BF15" s="355"/>
      <c r="BG15" s="355"/>
      <c r="BH15" s="355"/>
      <c r="BI15" s="355"/>
      <c r="BJ15" s="355"/>
      <c r="BK15" s="355"/>
      <c r="BL15" s="355"/>
      <c r="BM15" s="356"/>
      <c r="BN15" s="357">
        <v>399562</v>
      </c>
      <c r="BO15" s="358"/>
      <c r="BP15" s="358"/>
      <c r="BQ15" s="358"/>
      <c r="BR15" s="358"/>
      <c r="BS15" s="358"/>
      <c r="BT15" s="358"/>
      <c r="BU15" s="359"/>
      <c r="BV15" s="357">
        <v>404451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13.9</v>
      </c>
      <c r="AD16" s="482"/>
      <c r="AE16" s="482"/>
      <c r="AF16" s="482"/>
      <c r="AG16" s="483"/>
      <c r="AH16" s="481">
        <v>14.5</v>
      </c>
      <c r="AI16" s="482"/>
      <c r="AJ16" s="482"/>
      <c r="AK16" s="482"/>
      <c r="AL16" s="484"/>
      <c r="AM16" s="417"/>
      <c r="AN16" s="418"/>
      <c r="AO16" s="418"/>
      <c r="AP16" s="418"/>
      <c r="AQ16" s="418"/>
      <c r="AR16" s="418"/>
      <c r="AS16" s="418"/>
      <c r="AT16" s="419"/>
      <c r="AU16" s="420"/>
      <c r="AV16" s="421"/>
      <c r="AW16" s="421"/>
      <c r="AX16" s="421"/>
      <c r="AY16" s="422" t="s">
        <v>142</v>
      </c>
      <c r="AZ16" s="423"/>
      <c r="BA16" s="423"/>
      <c r="BB16" s="423"/>
      <c r="BC16" s="423"/>
      <c r="BD16" s="423"/>
      <c r="BE16" s="423"/>
      <c r="BF16" s="423"/>
      <c r="BG16" s="423"/>
      <c r="BH16" s="423"/>
      <c r="BI16" s="423"/>
      <c r="BJ16" s="423"/>
      <c r="BK16" s="423"/>
      <c r="BL16" s="423"/>
      <c r="BM16" s="424"/>
      <c r="BN16" s="425">
        <v>2372063</v>
      </c>
      <c r="BO16" s="426"/>
      <c r="BP16" s="426"/>
      <c r="BQ16" s="426"/>
      <c r="BR16" s="426"/>
      <c r="BS16" s="426"/>
      <c r="BT16" s="426"/>
      <c r="BU16" s="427"/>
      <c r="BV16" s="425">
        <v>2318135</v>
      </c>
      <c r="BW16" s="426"/>
      <c r="BX16" s="426"/>
      <c r="BY16" s="426"/>
      <c r="BZ16" s="426"/>
      <c r="CA16" s="426"/>
      <c r="CB16" s="426"/>
      <c r="CC16" s="427"/>
      <c r="CD16" s="172"/>
      <c r="CE16" s="506"/>
      <c r="CF16" s="506"/>
      <c r="CG16" s="506"/>
      <c r="CH16" s="506"/>
      <c r="CI16" s="506"/>
      <c r="CJ16" s="506"/>
      <c r="CK16" s="506"/>
      <c r="CL16" s="506"/>
      <c r="CM16" s="506"/>
      <c r="CN16" s="506"/>
      <c r="CO16" s="506"/>
      <c r="CP16" s="506"/>
      <c r="CQ16" s="506"/>
      <c r="CR16" s="506"/>
      <c r="CS16" s="507"/>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3" t="s">
        <v>143</v>
      </c>
      <c r="N17" s="504"/>
      <c r="O17" s="504"/>
      <c r="P17" s="504"/>
      <c r="Q17" s="505"/>
      <c r="R17" s="500" t="s">
        <v>144</v>
      </c>
      <c r="S17" s="501"/>
      <c r="T17" s="501"/>
      <c r="U17" s="501"/>
      <c r="V17" s="502"/>
      <c r="W17" s="404" t="s">
        <v>145</v>
      </c>
      <c r="X17" s="405"/>
      <c r="Y17" s="405"/>
      <c r="Z17" s="405"/>
      <c r="AA17" s="405"/>
      <c r="AB17" s="395"/>
      <c r="AC17" s="445">
        <v>1079</v>
      </c>
      <c r="AD17" s="446"/>
      <c r="AE17" s="446"/>
      <c r="AF17" s="446"/>
      <c r="AG17" s="488"/>
      <c r="AH17" s="445">
        <v>1094</v>
      </c>
      <c r="AI17" s="446"/>
      <c r="AJ17" s="446"/>
      <c r="AK17" s="446"/>
      <c r="AL17" s="447"/>
      <c r="AM17" s="417"/>
      <c r="AN17" s="418"/>
      <c r="AO17" s="418"/>
      <c r="AP17" s="418"/>
      <c r="AQ17" s="418"/>
      <c r="AR17" s="418"/>
      <c r="AS17" s="418"/>
      <c r="AT17" s="419"/>
      <c r="AU17" s="420"/>
      <c r="AV17" s="421"/>
      <c r="AW17" s="421"/>
      <c r="AX17" s="421"/>
      <c r="AY17" s="422" t="s">
        <v>146</v>
      </c>
      <c r="AZ17" s="423"/>
      <c r="BA17" s="423"/>
      <c r="BB17" s="423"/>
      <c r="BC17" s="423"/>
      <c r="BD17" s="423"/>
      <c r="BE17" s="423"/>
      <c r="BF17" s="423"/>
      <c r="BG17" s="423"/>
      <c r="BH17" s="423"/>
      <c r="BI17" s="423"/>
      <c r="BJ17" s="423"/>
      <c r="BK17" s="423"/>
      <c r="BL17" s="423"/>
      <c r="BM17" s="424"/>
      <c r="BN17" s="425">
        <v>484432</v>
      </c>
      <c r="BO17" s="426"/>
      <c r="BP17" s="426"/>
      <c r="BQ17" s="426"/>
      <c r="BR17" s="426"/>
      <c r="BS17" s="426"/>
      <c r="BT17" s="426"/>
      <c r="BU17" s="427"/>
      <c r="BV17" s="425">
        <v>491466</v>
      </c>
      <c r="BW17" s="426"/>
      <c r="BX17" s="426"/>
      <c r="BY17" s="426"/>
      <c r="BZ17" s="426"/>
      <c r="CA17" s="426"/>
      <c r="CB17" s="426"/>
      <c r="CC17" s="427"/>
      <c r="CD17" s="172"/>
      <c r="CE17" s="506"/>
      <c r="CF17" s="506"/>
      <c r="CG17" s="506"/>
      <c r="CH17" s="506"/>
      <c r="CI17" s="506"/>
      <c r="CJ17" s="506"/>
      <c r="CK17" s="506"/>
      <c r="CL17" s="506"/>
      <c r="CM17" s="506"/>
      <c r="CN17" s="506"/>
      <c r="CO17" s="506"/>
      <c r="CP17" s="506"/>
      <c r="CQ17" s="506"/>
      <c r="CR17" s="506"/>
      <c r="CS17" s="507"/>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08" t="s">
        <v>147</v>
      </c>
      <c r="C18" s="437"/>
      <c r="D18" s="437"/>
      <c r="E18" s="509"/>
      <c r="F18" s="509"/>
      <c r="G18" s="509"/>
      <c r="H18" s="509"/>
      <c r="I18" s="509"/>
      <c r="J18" s="509"/>
      <c r="K18" s="509"/>
      <c r="L18" s="510">
        <v>86.9</v>
      </c>
      <c r="M18" s="510"/>
      <c r="N18" s="510"/>
      <c r="O18" s="510"/>
      <c r="P18" s="510"/>
      <c r="Q18" s="510"/>
      <c r="R18" s="511"/>
      <c r="S18" s="511"/>
      <c r="T18" s="511"/>
      <c r="U18" s="511"/>
      <c r="V18" s="512"/>
      <c r="W18" s="406"/>
      <c r="X18" s="407"/>
      <c r="Y18" s="407"/>
      <c r="Z18" s="407"/>
      <c r="AA18" s="407"/>
      <c r="AB18" s="398"/>
      <c r="AC18" s="513">
        <v>59.4</v>
      </c>
      <c r="AD18" s="514"/>
      <c r="AE18" s="514"/>
      <c r="AF18" s="514"/>
      <c r="AG18" s="515"/>
      <c r="AH18" s="513">
        <v>56.6</v>
      </c>
      <c r="AI18" s="514"/>
      <c r="AJ18" s="514"/>
      <c r="AK18" s="514"/>
      <c r="AL18" s="516"/>
      <c r="AM18" s="417"/>
      <c r="AN18" s="418"/>
      <c r="AO18" s="418"/>
      <c r="AP18" s="418"/>
      <c r="AQ18" s="418"/>
      <c r="AR18" s="418"/>
      <c r="AS18" s="418"/>
      <c r="AT18" s="419"/>
      <c r="AU18" s="420"/>
      <c r="AV18" s="421"/>
      <c r="AW18" s="421"/>
      <c r="AX18" s="421"/>
      <c r="AY18" s="422" t="s">
        <v>148</v>
      </c>
      <c r="AZ18" s="423"/>
      <c r="BA18" s="423"/>
      <c r="BB18" s="423"/>
      <c r="BC18" s="423"/>
      <c r="BD18" s="423"/>
      <c r="BE18" s="423"/>
      <c r="BF18" s="423"/>
      <c r="BG18" s="423"/>
      <c r="BH18" s="423"/>
      <c r="BI18" s="423"/>
      <c r="BJ18" s="423"/>
      <c r="BK18" s="423"/>
      <c r="BL18" s="423"/>
      <c r="BM18" s="424"/>
      <c r="BN18" s="425">
        <v>2291958</v>
      </c>
      <c r="BO18" s="426"/>
      <c r="BP18" s="426"/>
      <c r="BQ18" s="426"/>
      <c r="BR18" s="426"/>
      <c r="BS18" s="426"/>
      <c r="BT18" s="426"/>
      <c r="BU18" s="427"/>
      <c r="BV18" s="425">
        <v>2249752</v>
      </c>
      <c r="BW18" s="426"/>
      <c r="BX18" s="426"/>
      <c r="BY18" s="426"/>
      <c r="BZ18" s="426"/>
      <c r="CA18" s="426"/>
      <c r="CB18" s="426"/>
      <c r="CC18" s="427"/>
      <c r="CD18" s="172"/>
      <c r="CE18" s="506"/>
      <c r="CF18" s="506"/>
      <c r="CG18" s="506"/>
      <c r="CH18" s="506"/>
      <c r="CI18" s="506"/>
      <c r="CJ18" s="506"/>
      <c r="CK18" s="506"/>
      <c r="CL18" s="506"/>
      <c r="CM18" s="506"/>
      <c r="CN18" s="506"/>
      <c r="CO18" s="506"/>
      <c r="CP18" s="506"/>
      <c r="CQ18" s="506"/>
      <c r="CR18" s="506"/>
      <c r="CS18" s="507"/>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08" t="s">
        <v>149</v>
      </c>
      <c r="C19" s="437"/>
      <c r="D19" s="437"/>
      <c r="E19" s="509"/>
      <c r="F19" s="509"/>
      <c r="G19" s="509"/>
      <c r="H19" s="509"/>
      <c r="I19" s="509"/>
      <c r="J19" s="509"/>
      <c r="K19" s="509"/>
      <c r="L19" s="517">
        <v>41</v>
      </c>
      <c r="M19" s="517"/>
      <c r="N19" s="517"/>
      <c r="O19" s="517"/>
      <c r="P19" s="517"/>
      <c r="Q19" s="517"/>
      <c r="R19" s="518"/>
      <c r="S19" s="518"/>
      <c r="T19" s="518"/>
      <c r="U19" s="518"/>
      <c r="V19" s="519"/>
      <c r="W19" s="351"/>
      <c r="X19" s="352"/>
      <c r="Y19" s="352"/>
      <c r="Z19" s="352"/>
      <c r="AA19" s="352"/>
      <c r="AB19" s="352"/>
      <c r="AC19" s="526"/>
      <c r="AD19" s="526"/>
      <c r="AE19" s="526"/>
      <c r="AF19" s="526"/>
      <c r="AG19" s="526"/>
      <c r="AH19" s="526"/>
      <c r="AI19" s="526"/>
      <c r="AJ19" s="526"/>
      <c r="AK19" s="526"/>
      <c r="AL19" s="527"/>
      <c r="AM19" s="417"/>
      <c r="AN19" s="418"/>
      <c r="AO19" s="418"/>
      <c r="AP19" s="418"/>
      <c r="AQ19" s="418"/>
      <c r="AR19" s="418"/>
      <c r="AS19" s="418"/>
      <c r="AT19" s="419"/>
      <c r="AU19" s="420"/>
      <c r="AV19" s="421"/>
      <c r="AW19" s="421"/>
      <c r="AX19" s="421"/>
      <c r="AY19" s="422" t="s">
        <v>150</v>
      </c>
      <c r="AZ19" s="423"/>
      <c r="BA19" s="423"/>
      <c r="BB19" s="423"/>
      <c r="BC19" s="423"/>
      <c r="BD19" s="423"/>
      <c r="BE19" s="423"/>
      <c r="BF19" s="423"/>
      <c r="BG19" s="423"/>
      <c r="BH19" s="423"/>
      <c r="BI19" s="423"/>
      <c r="BJ19" s="423"/>
      <c r="BK19" s="423"/>
      <c r="BL19" s="423"/>
      <c r="BM19" s="424"/>
      <c r="BN19" s="425">
        <v>2944255</v>
      </c>
      <c r="BO19" s="426"/>
      <c r="BP19" s="426"/>
      <c r="BQ19" s="426"/>
      <c r="BR19" s="426"/>
      <c r="BS19" s="426"/>
      <c r="BT19" s="426"/>
      <c r="BU19" s="427"/>
      <c r="BV19" s="425">
        <v>2987889</v>
      </c>
      <c r="BW19" s="426"/>
      <c r="BX19" s="426"/>
      <c r="BY19" s="426"/>
      <c r="BZ19" s="426"/>
      <c r="CA19" s="426"/>
      <c r="CB19" s="426"/>
      <c r="CC19" s="427"/>
      <c r="CD19" s="172"/>
      <c r="CE19" s="506"/>
      <c r="CF19" s="506"/>
      <c r="CG19" s="506"/>
      <c r="CH19" s="506"/>
      <c r="CI19" s="506"/>
      <c r="CJ19" s="506"/>
      <c r="CK19" s="506"/>
      <c r="CL19" s="506"/>
      <c r="CM19" s="506"/>
      <c r="CN19" s="506"/>
      <c r="CO19" s="506"/>
      <c r="CP19" s="506"/>
      <c r="CQ19" s="506"/>
      <c r="CR19" s="506"/>
      <c r="CS19" s="507"/>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08" t="s">
        <v>151</v>
      </c>
      <c r="C20" s="437"/>
      <c r="D20" s="437"/>
      <c r="E20" s="509"/>
      <c r="F20" s="509"/>
      <c r="G20" s="509"/>
      <c r="H20" s="509"/>
      <c r="I20" s="509"/>
      <c r="J20" s="509"/>
      <c r="K20" s="509"/>
      <c r="L20" s="517">
        <v>1570</v>
      </c>
      <c r="M20" s="517"/>
      <c r="N20" s="517"/>
      <c r="O20" s="517"/>
      <c r="P20" s="517"/>
      <c r="Q20" s="517"/>
      <c r="R20" s="518"/>
      <c r="S20" s="518"/>
      <c r="T20" s="518"/>
      <c r="U20" s="518"/>
      <c r="V20" s="519"/>
      <c r="W20" s="406"/>
      <c r="X20" s="407"/>
      <c r="Y20" s="407"/>
      <c r="Z20" s="407"/>
      <c r="AA20" s="407"/>
      <c r="AB20" s="407"/>
      <c r="AC20" s="520"/>
      <c r="AD20" s="520"/>
      <c r="AE20" s="520"/>
      <c r="AF20" s="520"/>
      <c r="AG20" s="520"/>
      <c r="AH20" s="520"/>
      <c r="AI20" s="520"/>
      <c r="AJ20" s="520"/>
      <c r="AK20" s="520"/>
      <c r="AL20" s="521"/>
      <c r="AM20" s="522"/>
      <c r="AN20" s="449"/>
      <c r="AO20" s="449"/>
      <c r="AP20" s="449"/>
      <c r="AQ20" s="449"/>
      <c r="AR20" s="449"/>
      <c r="AS20" s="449"/>
      <c r="AT20" s="450"/>
      <c r="AU20" s="523"/>
      <c r="AV20" s="524"/>
      <c r="AW20" s="524"/>
      <c r="AX20" s="525"/>
      <c r="AY20" s="422"/>
      <c r="AZ20" s="423"/>
      <c r="BA20" s="423"/>
      <c r="BB20" s="423"/>
      <c r="BC20" s="423"/>
      <c r="BD20" s="423"/>
      <c r="BE20" s="423"/>
      <c r="BF20" s="423"/>
      <c r="BG20" s="423"/>
      <c r="BH20" s="423"/>
      <c r="BI20" s="423"/>
      <c r="BJ20" s="423"/>
      <c r="BK20" s="423"/>
      <c r="BL20" s="423"/>
      <c r="BM20" s="424"/>
      <c r="BN20" s="425"/>
      <c r="BO20" s="426"/>
      <c r="BP20" s="426"/>
      <c r="BQ20" s="426"/>
      <c r="BR20" s="426"/>
      <c r="BS20" s="426"/>
      <c r="BT20" s="426"/>
      <c r="BU20" s="427"/>
      <c r="BV20" s="425"/>
      <c r="BW20" s="426"/>
      <c r="BX20" s="426"/>
      <c r="BY20" s="426"/>
      <c r="BZ20" s="426"/>
      <c r="CA20" s="426"/>
      <c r="CB20" s="426"/>
      <c r="CC20" s="427"/>
      <c r="CD20" s="172"/>
      <c r="CE20" s="506"/>
      <c r="CF20" s="506"/>
      <c r="CG20" s="506"/>
      <c r="CH20" s="506"/>
      <c r="CI20" s="506"/>
      <c r="CJ20" s="506"/>
      <c r="CK20" s="506"/>
      <c r="CL20" s="506"/>
      <c r="CM20" s="506"/>
      <c r="CN20" s="506"/>
      <c r="CO20" s="506"/>
      <c r="CP20" s="506"/>
      <c r="CQ20" s="506"/>
      <c r="CR20" s="506"/>
      <c r="CS20" s="507"/>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28" t="s">
        <v>152</v>
      </c>
      <c r="C21" s="529"/>
      <c r="D21" s="529"/>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531"/>
      <c r="AZ21" s="532"/>
      <c r="BA21" s="532"/>
      <c r="BB21" s="532"/>
      <c r="BC21" s="532"/>
      <c r="BD21" s="532"/>
      <c r="BE21" s="532"/>
      <c r="BF21" s="532"/>
      <c r="BG21" s="532"/>
      <c r="BH21" s="532"/>
      <c r="BI21" s="532"/>
      <c r="BJ21" s="532"/>
      <c r="BK21" s="532"/>
      <c r="BL21" s="532"/>
      <c r="BM21" s="533"/>
      <c r="BN21" s="534"/>
      <c r="BO21" s="535"/>
      <c r="BP21" s="535"/>
      <c r="BQ21" s="535"/>
      <c r="BR21" s="535"/>
      <c r="BS21" s="535"/>
      <c r="BT21" s="535"/>
      <c r="BU21" s="536"/>
      <c r="BV21" s="534"/>
      <c r="BW21" s="535"/>
      <c r="BX21" s="535"/>
      <c r="BY21" s="535"/>
      <c r="BZ21" s="535"/>
      <c r="CA21" s="535"/>
      <c r="CB21" s="535"/>
      <c r="CC21" s="536"/>
      <c r="CD21" s="172"/>
      <c r="CE21" s="506"/>
      <c r="CF21" s="506"/>
      <c r="CG21" s="506"/>
      <c r="CH21" s="506"/>
      <c r="CI21" s="506"/>
      <c r="CJ21" s="506"/>
      <c r="CK21" s="506"/>
      <c r="CL21" s="506"/>
      <c r="CM21" s="506"/>
      <c r="CN21" s="506"/>
      <c r="CO21" s="506"/>
      <c r="CP21" s="506"/>
      <c r="CQ21" s="506"/>
      <c r="CR21" s="506"/>
      <c r="CS21" s="507"/>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37" t="s">
        <v>153</v>
      </c>
      <c r="C22" s="538"/>
      <c r="D22" s="539"/>
      <c r="E22" s="400" t="s">
        <v>1</v>
      </c>
      <c r="F22" s="405"/>
      <c r="G22" s="405"/>
      <c r="H22" s="405"/>
      <c r="I22" s="405"/>
      <c r="J22" s="405"/>
      <c r="K22" s="395"/>
      <c r="L22" s="400" t="s">
        <v>154</v>
      </c>
      <c r="M22" s="405"/>
      <c r="N22" s="405"/>
      <c r="O22" s="405"/>
      <c r="P22" s="395"/>
      <c r="Q22" s="546" t="s">
        <v>155</v>
      </c>
      <c r="R22" s="547"/>
      <c r="S22" s="547"/>
      <c r="T22" s="547"/>
      <c r="U22" s="547"/>
      <c r="V22" s="548"/>
      <c r="W22" s="552" t="s">
        <v>156</v>
      </c>
      <c r="X22" s="538"/>
      <c r="Y22" s="539"/>
      <c r="Z22" s="400" t="s">
        <v>1</v>
      </c>
      <c r="AA22" s="405"/>
      <c r="AB22" s="405"/>
      <c r="AC22" s="405"/>
      <c r="AD22" s="405"/>
      <c r="AE22" s="405"/>
      <c r="AF22" s="405"/>
      <c r="AG22" s="395"/>
      <c r="AH22" s="557" t="s">
        <v>157</v>
      </c>
      <c r="AI22" s="405"/>
      <c r="AJ22" s="405"/>
      <c r="AK22" s="405"/>
      <c r="AL22" s="395"/>
      <c r="AM22" s="557" t="s">
        <v>158</v>
      </c>
      <c r="AN22" s="558"/>
      <c r="AO22" s="558"/>
      <c r="AP22" s="558"/>
      <c r="AQ22" s="558"/>
      <c r="AR22" s="559"/>
      <c r="AS22" s="546" t="s">
        <v>155</v>
      </c>
      <c r="AT22" s="547"/>
      <c r="AU22" s="547"/>
      <c r="AV22" s="547"/>
      <c r="AW22" s="547"/>
      <c r="AX22" s="563"/>
      <c r="AY22" s="354" t="s">
        <v>159</v>
      </c>
      <c r="AZ22" s="355"/>
      <c r="BA22" s="355"/>
      <c r="BB22" s="355"/>
      <c r="BC22" s="355"/>
      <c r="BD22" s="355"/>
      <c r="BE22" s="355"/>
      <c r="BF22" s="355"/>
      <c r="BG22" s="355"/>
      <c r="BH22" s="355"/>
      <c r="BI22" s="355"/>
      <c r="BJ22" s="355"/>
      <c r="BK22" s="355"/>
      <c r="BL22" s="355"/>
      <c r="BM22" s="356"/>
      <c r="BN22" s="357">
        <v>4435898</v>
      </c>
      <c r="BO22" s="358"/>
      <c r="BP22" s="358"/>
      <c r="BQ22" s="358"/>
      <c r="BR22" s="358"/>
      <c r="BS22" s="358"/>
      <c r="BT22" s="358"/>
      <c r="BU22" s="359"/>
      <c r="BV22" s="357">
        <v>4329171</v>
      </c>
      <c r="BW22" s="358"/>
      <c r="BX22" s="358"/>
      <c r="BY22" s="358"/>
      <c r="BZ22" s="358"/>
      <c r="CA22" s="358"/>
      <c r="CB22" s="358"/>
      <c r="CC22" s="359"/>
      <c r="CD22" s="172"/>
      <c r="CE22" s="506"/>
      <c r="CF22" s="506"/>
      <c r="CG22" s="506"/>
      <c r="CH22" s="506"/>
      <c r="CI22" s="506"/>
      <c r="CJ22" s="506"/>
      <c r="CK22" s="506"/>
      <c r="CL22" s="506"/>
      <c r="CM22" s="506"/>
      <c r="CN22" s="506"/>
      <c r="CO22" s="506"/>
      <c r="CP22" s="506"/>
      <c r="CQ22" s="506"/>
      <c r="CR22" s="506"/>
      <c r="CS22" s="507"/>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40"/>
      <c r="C23" s="541"/>
      <c r="D23" s="542"/>
      <c r="E23" s="380"/>
      <c r="F23" s="385"/>
      <c r="G23" s="385"/>
      <c r="H23" s="385"/>
      <c r="I23" s="385"/>
      <c r="J23" s="385"/>
      <c r="K23" s="374"/>
      <c r="L23" s="380"/>
      <c r="M23" s="385"/>
      <c r="N23" s="385"/>
      <c r="O23" s="385"/>
      <c r="P23" s="374"/>
      <c r="Q23" s="549"/>
      <c r="R23" s="550"/>
      <c r="S23" s="550"/>
      <c r="T23" s="550"/>
      <c r="U23" s="550"/>
      <c r="V23" s="551"/>
      <c r="W23" s="553"/>
      <c r="X23" s="541"/>
      <c r="Y23" s="542"/>
      <c r="Z23" s="380"/>
      <c r="AA23" s="385"/>
      <c r="AB23" s="385"/>
      <c r="AC23" s="385"/>
      <c r="AD23" s="385"/>
      <c r="AE23" s="385"/>
      <c r="AF23" s="385"/>
      <c r="AG23" s="374"/>
      <c r="AH23" s="380"/>
      <c r="AI23" s="385"/>
      <c r="AJ23" s="385"/>
      <c r="AK23" s="385"/>
      <c r="AL23" s="374"/>
      <c r="AM23" s="560"/>
      <c r="AN23" s="561"/>
      <c r="AO23" s="561"/>
      <c r="AP23" s="561"/>
      <c r="AQ23" s="561"/>
      <c r="AR23" s="562"/>
      <c r="AS23" s="549"/>
      <c r="AT23" s="550"/>
      <c r="AU23" s="550"/>
      <c r="AV23" s="550"/>
      <c r="AW23" s="550"/>
      <c r="AX23" s="564"/>
      <c r="AY23" s="422" t="s">
        <v>160</v>
      </c>
      <c r="AZ23" s="423"/>
      <c r="BA23" s="423"/>
      <c r="BB23" s="423"/>
      <c r="BC23" s="423"/>
      <c r="BD23" s="423"/>
      <c r="BE23" s="423"/>
      <c r="BF23" s="423"/>
      <c r="BG23" s="423"/>
      <c r="BH23" s="423"/>
      <c r="BI23" s="423"/>
      <c r="BJ23" s="423"/>
      <c r="BK23" s="423"/>
      <c r="BL23" s="423"/>
      <c r="BM23" s="424"/>
      <c r="BN23" s="425">
        <v>3739246</v>
      </c>
      <c r="BO23" s="426"/>
      <c r="BP23" s="426"/>
      <c r="BQ23" s="426"/>
      <c r="BR23" s="426"/>
      <c r="BS23" s="426"/>
      <c r="BT23" s="426"/>
      <c r="BU23" s="427"/>
      <c r="BV23" s="425">
        <v>3639229</v>
      </c>
      <c r="BW23" s="426"/>
      <c r="BX23" s="426"/>
      <c r="BY23" s="426"/>
      <c r="BZ23" s="426"/>
      <c r="CA23" s="426"/>
      <c r="CB23" s="426"/>
      <c r="CC23" s="427"/>
      <c r="CD23" s="172"/>
      <c r="CE23" s="506"/>
      <c r="CF23" s="506"/>
      <c r="CG23" s="506"/>
      <c r="CH23" s="506"/>
      <c r="CI23" s="506"/>
      <c r="CJ23" s="506"/>
      <c r="CK23" s="506"/>
      <c r="CL23" s="506"/>
      <c r="CM23" s="506"/>
      <c r="CN23" s="506"/>
      <c r="CO23" s="506"/>
      <c r="CP23" s="506"/>
      <c r="CQ23" s="506"/>
      <c r="CR23" s="506"/>
      <c r="CS23" s="507"/>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40"/>
      <c r="C24" s="541"/>
      <c r="D24" s="542"/>
      <c r="E24" s="444" t="s">
        <v>161</v>
      </c>
      <c r="F24" s="418"/>
      <c r="G24" s="418"/>
      <c r="H24" s="418"/>
      <c r="I24" s="418"/>
      <c r="J24" s="418"/>
      <c r="K24" s="419"/>
      <c r="L24" s="445">
        <v>1</v>
      </c>
      <c r="M24" s="446"/>
      <c r="N24" s="446"/>
      <c r="O24" s="446"/>
      <c r="P24" s="488"/>
      <c r="Q24" s="445">
        <v>7000</v>
      </c>
      <c r="R24" s="446"/>
      <c r="S24" s="446"/>
      <c r="T24" s="446"/>
      <c r="U24" s="446"/>
      <c r="V24" s="488"/>
      <c r="W24" s="553"/>
      <c r="X24" s="541"/>
      <c r="Y24" s="542"/>
      <c r="Z24" s="444" t="s">
        <v>162</v>
      </c>
      <c r="AA24" s="418"/>
      <c r="AB24" s="418"/>
      <c r="AC24" s="418"/>
      <c r="AD24" s="418"/>
      <c r="AE24" s="418"/>
      <c r="AF24" s="418"/>
      <c r="AG24" s="419"/>
      <c r="AH24" s="445">
        <v>69</v>
      </c>
      <c r="AI24" s="446"/>
      <c r="AJ24" s="446"/>
      <c r="AK24" s="446"/>
      <c r="AL24" s="488"/>
      <c r="AM24" s="445">
        <v>208863</v>
      </c>
      <c r="AN24" s="446"/>
      <c r="AO24" s="446"/>
      <c r="AP24" s="446"/>
      <c r="AQ24" s="446"/>
      <c r="AR24" s="488"/>
      <c r="AS24" s="445">
        <v>3027</v>
      </c>
      <c r="AT24" s="446"/>
      <c r="AU24" s="446"/>
      <c r="AV24" s="446"/>
      <c r="AW24" s="446"/>
      <c r="AX24" s="447"/>
      <c r="AY24" s="531" t="s">
        <v>163</v>
      </c>
      <c r="AZ24" s="532"/>
      <c r="BA24" s="532"/>
      <c r="BB24" s="532"/>
      <c r="BC24" s="532"/>
      <c r="BD24" s="532"/>
      <c r="BE24" s="532"/>
      <c r="BF24" s="532"/>
      <c r="BG24" s="532"/>
      <c r="BH24" s="532"/>
      <c r="BI24" s="532"/>
      <c r="BJ24" s="532"/>
      <c r="BK24" s="532"/>
      <c r="BL24" s="532"/>
      <c r="BM24" s="533"/>
      <c r="BN24" s="425">
        <v>3534639</v>
      </c>
      <c r="BO24" s="426"/>
      <c r="BP24" s="426"/>
      <c r="BQ24" s="426"/>
      <c r="BR24" s="426"/>
      <c r="BS24" s="426"/>
      <c r="BT24" s="426"/>
      <c r="BU24" s="427"/>
      <c r="BV24" s="425">
        <v>3318695</v>
      </c>
      <c r="BW24" s="426"/>
      <c r="BX24" s="426"/>
      <c r="BY24" s="426"/>
      <c r="BZ24" s="426"/>
      <c r="CA24" s="426"/>
      <c r="CB24" s="426"/>
      <c r="CC24" s="427"/>
      <c r="CD24" s="172"/>
      <c r="CE24" s="506"/>
      <c r="CF24" s="506"/>
      <c r="CG24" s="506"/>
      <c r="CH24" s="506"/>
      <c r="CI24" s="506"/>
      <c r="CJ24" s="506"/>
      <c r="CK24" s="506"/>
      <c r="CL24" s="506"/>
      <c r="CM24" s="506"/>
      <c r="CN24" s="506"/>
      <c r="CO24" s="506"/>
      <c r="CP24" s="506"/>
      <c r="CQ24" s="506"/>
      <c r="CR24" s="506"/>
      <c r="CS24" s="507"/>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40"/>
      <c r="C25" s="541"/>
      <c r="D25" s="542"/>
      <c r="E25" s="444" t="s">
        <v>164</v>
      </c>
      <c r="F25" s="418"/>
      <c r="G25" s="418"/>
      <c r="H25" s="418"/>
      <c r="I25" s="418"/>
      <c r="J25" s="418"/>
      <c r="K25" s="419"/>
      <c r="L25" s="445">
        <v>1</v>
      </c>
      <c r="M25" s="446"/>
      <c r="N25" s="446"/>
      <c r="O25" s="446"/>
      <c r="P25" s="488"/>
      <c r="Q25" s="445">
        <v>5800</v>
      </c>
      <c r="R25" s="446"/>
      <c r="S25" s="446"/>
      <c r="T25" s="446"/>
      <c r="U25" s="446"/>
      <c r="V25" s="488"/>
      <c r="W25" s="553"/>
      <c r="X25" s="541"/>
      <c r="Y25" s="542"/>
      <c r="Z25" s="444" t="s">
        <v>165</v>
      </c>
      <c r="AA25" s="418"/>
      <c r="AB25" s="418"/>
      <c r="AC25" s="418"/>
      <c r="AD25" s="418"/>
      <c r="AE25" s="418"/>
      <c r="AF25" s="418"/>
      <c r="AG25" s="419"/>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252314</v>
      </c>
      <c r="BO25" s="358"/>
      <c r="BP25" s="358"/>
      <c r="BQ25" s="358"/>
      <c r="BR25" s="358"/>
      <c r="BS25" s="358"/>
      <c r="BT25" s="358"/>
      <c r="BU25" s="359"/>
      <c r="BV25" s="357">
        <v>314033</v>
      </c>
      <c r="BW25" s="358"/>
      <c r="BX25" s="358"/>
      <c r="BY25" s="358"/>
      <c r="BZ25" s="358"/>
      <c r="CA25" s="358"/>
      <c r="CB25" s="358"/>
      <c r="CC25" s="359"/>
      <c r="CD25" s="172"/>
      <c r="CE25" s="506"/>
      <c r="CF25" s="506"/>
      <c r="CG25" s="506"/>
      <c r="CH25" s="506"/>
      <c r="CI25" s="506"/>
      <c r="CJ25" s="506"/>
      <c r="CK25" s="506"/>
      <c r="CL25" s="506"/>
      <c r="CM25" s="506"/>
      <c r="CN25" s="506"/>
      <c r="CO25" s="506"/>
      <c r="CP25" s="506"/>
      <c r="CQ25" s="506"/>
      <c r="CR25" s="506"/>
      <c r="CS25" s="507"/>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40"/>
      <c r="C26" s="541"/>
      <c r="D26" s="542"/>
      <c r="E26" s="444" t="s">
        <v>167</v>
      </c>
      <c r="F26" s="418"/>
      <c r="G26" s="418"/>
      <c r="H26" s="418"/>
      <c r="I26" s="418"/>
      <c r="J26" s="418"/>
      <c r="K26" s="419"/>
      <c r="L26" s="445">
        <v>1</v>
      </c>
      <c r="M26" s="446"/>
      <c r="N26" s="446"/>
      <c r="O26" s="446"/>
      <c r="P26" s="488"/>
      <c r="Q26" s="445">
        <v>5400</v>
      </c>
      <c r="R26" s="446"/>
      <c r="S26" s="446"/>
      <c r="T26" s="446"/>
      <c r="U26" s="446"/>
      <c r="V26" s="488"/>
      <c r="W26" s="553"/>
      <c r="X26" s="541"/>
      <c r="Y26" s="542"/>
      <c r="Z26" s="444" t="s">
        <v>168</v>
      </c>
      <c r="AA26" s="565"/>
      <c r="AB26" s="565"/>
      <c r="AC26" s="565"/>
      <c r="AD26" s="565"/>
      <c r="AE26" s="565"/>
      <c r="AF26" s="565"/>
      <c r="AG26" s="566"/>
      <c r="AH26" s="445" t="s">
        <v>122</v>
      </c>
      <c r="AI26" s="446"/>
      <c r="AJ26" s="446"/>
      <c r="AK26" s="446"/>
      <c r="AL26" s="488"/>
      <c r="AM26" s="445" t="s">
        <v>122</v>
      </c>
      <c r="AN26" s="446"/>
      <c r="AO26" s="446"/>
      <c r="AP26" s="446"/>
      <c r="AQ26" s="446"/>
      <c r="AR26" s="488"/>
      <c r="AS26" s="445" t="s">
        <v>122</v>
      </c>
      <c r="AT26" s="446"/>
      <c r="AU26" s="446"/>
      <c r="AV26" s="446"/>
      <c r="AW26" s="446"/>
      <c r="AX26" s="447"/>
      <c r="AY26" s="428" t="s">
        <v>169</v>
      </c>
      <c r="AZ26" s="429"/>
      <c r="BA26" s="429"/>
      <c r="BB26" s="429"/>
      <c r="BC26" s="429"/>
      <c r="BD26" s="429"/>
      <c r="BE26" s="429"/>
      <c r="BF26" s="429"/>
      <c r="BG26" s="429"/>
      <c r="BH26" s="429"/>
      <c r="BI26" s="429"/>
      <c r="BJ26" s="429"/>
      <c r="BK26" s="429"/>
      <c r="BL26" s="429"/>
      <c r="BM26" s="430"/>
      <c r="BN26" s="425" t="s">
        <v>122</v>
      </c>
      <c r="BO26" s="426"/>
      <c r="BP26" s="426"/>
      <c r="BQ26" s="426"/>
      <c r="BR26" s="426"/>
      <c r="BS26" s="426"/>
      <c r="BT26" s="426"/>
      <c r="BU26" s="427"/>
      <c r="BV26" s="425" t="s">
        <v>122</v>
      </c>
      <c r="BW26" s="426"/>
      <c r="BX26" s="426"/>
      <c r="BY26" s="426"/>
      <c r="BZ26" s="426"/>
      <c r="CA26" s="426"/>
      <c r="CB26" s="426"/>
      <c r="CC26" s="427"/>
      <c r="CD26" s="172"/>
      <c r="CE26" s="506"/>
      <c r="CF26" s="506"/>
      <c r="CG26" s="506"/>
      <c r="CH26" s="506"/>
      <c r="CI26" s="506"/>
      <c r="CJ26" s="506"/>
      <c r="CK26" s="506"/>
      <c r="CL26" s="506"/>
      <c r="CM26" s="506"/>
      <c r="CN26" s="506"/>
      <c r="CO26" s="506"/>
      <c r="CP26" s="506"/>
      <c r="CQ26" s="506"/>
      <c r="CR26" s="506"/>
      <c r="CS26" s="507"/>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40"/>
      <c r="C27" s="541"/>
      <c r="D27" s="542"/>
      <c r="E27" s="444" t="s">
        <v>170</v>
      </c>
      <c r="F27" s="418"/>
      <c r="G27" s="418"/>
      <c r="H27" s="418"/>
      <c r="I27" s="418"/>
      <c r="J27" s="418"/>
      <c r="K27" s="419"/>
      <c r="L27" s="445">
        <v>1</v>
      </c>
      <c r="M27" s="446"/>
      <c r="N27" s="446"/>
      <c r="O27" s="446"/>
      <c r="P27" s="488"/>
      <c r="Q27" s="445">
        <v>2450</v>
      </c>
      <c r="R27" s="446"/>
      <c r="S27" s="446"/>
      <c r="T27" s="446"/>
      <c r="U27" s="446"/>
      <c r="V27" s="488"/>
      <c r="W27" s="553"/>
      <c r="X27" s="541"/>
      <c r="Y27" s="542"/>
      <c r="Z27" s="444" t="s">
        <v>171</v>
      </c>
      <c r="AA27" s="418"/>
      <c r="AB27" s="418"/>
      <c r="AC27" s="418"/>
      <c r="AD27" s="418"/>
      <c r="AE27" s="418"/>
      <c r="AF27" s="418"/>
      <c r="AG27" s="419"/>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34" t="s">
        <v>122</v>
      </c>
      <c r="BO27" s="535"/>
      <c r="BP27" s="535"/>
      <c r="BQ27" s="535"/>
      <c r="BR27" s="535"/>
      <c r="BS27" s="535"/>
      <c r="BT27" s="535"/>
      <c r="BU27" s="536"/>
      <c r="BV27" s="534" t="s">
        <v>122</v>
      </c>
      <c r="BW27" s="535"/>
      <c r="BX27" s="535"/>
      <c r="BY27" s="535"/>
      <c r="BZ27" s="535"/>
      <c r="CA27" s="535"/>
      <c r="CB27" s="535"/>
      <c r="CC27" s="536"/>
      <c r="CD27" s="166"/>
      <c r="CE27" s="506"/>
      <c r="CF27" s="506"/>
      <c r="CG27" s="506"/>
      <c r="CH27" s="506"/>
      <c r="CI27" s="506"/>
      <c r="CJ27" s="506"/>
      <c r="CK27" s="506"/>
      <c r="CL27" s="506"/>
      <c r="CM27" s="506"/>
      <c r="CN27" s="506"/>
      <c r="CO27" s="506"/>
      <c r="CP27" s="506"/>
      <c r="CQ27" s="506"/>
      <c r="CR27" s="506"/>
      <c r="CS27" s="507"/>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40"/>
      <c r="C28" s="541"/>
      <c r="D28" s="542"/>
      <c r="E28" s="444" t="s">
        <v>173</v>
      </c>
      <c r="F28" s="418"/>
      <c r="G28" s="418"/>
      <c r="H28" s="418"/>
      <c r="I28" s="418"/>
      <c r="J28" s="418"/>
      <c r="K28" s="419"/>
      <c r="L28" s="445">
        <v>1</v>
      </c>
      <c r="M28" s="446"/>
      <c r="N28" s="446"/>
      <c r="O28" s="446"/>
      <c r="P28" s="488"/>
      <c r="Q28" s="445">
        <v>1840</v>
      </c>
      <c r="R28" s="446"/>
      <c r="S28" s="446"/>
      <c r="T28" s="446"/>
      <c r="U28" s="446"/>
      <c r="V28" s="488"/>
      <c r="W28" s="553"/>
      <c r="X28" s="541"/>
      <c r="Y28" s="542"/>
      <c r="Z28" s="444" t="s">
        <v>174</v>
      </c>
      <c r="AA28" s="418"/>
      <c r="AB28" s="418"/>
      <c r="AC28" s="418"/>
      <c r="AD28" s="418"/>
      <c r="AE28" s="418"/>
      <c r="AF28" s="418"/>
      <c r="AG28" s="419"/>
      <c r="AH28" s="445" t="s">
        <v>122</v>
      </c>
      <c r="AI28" s="446"/>
      <c r="AJ28" s="446"/>
      <c r="AK28" s="446"/>
      <c r="AL28" s="488"/>
      <c r="AM28" s="445" t="s">
        <v>122</v>
      </c>
      <c r="AN28" s="446"/>
      <c r="AO28" s="446"/>
      <c r="AP28" s="446"/>
      <c r="AQ28" s="446"/>
      <c r="AR28" s="488"/>
      <c r="AS28" s="445" t="s">
        <v>122</v>
      </c>
      <c r="AT28" s="446"/>
      <c r="AU28" s="446"/>
      <c r="AV28" s="446"/>
      <c r="AW28" s="446"/>
      <c r="AX28" s="447"/>
      <c r="AY28" s="567" t="s">
        <v>175</v>
      </c>
      <c r="AZ28" s="568"/>
      <c r="BA28" s="568"/>
      <c r="BB28" s="569"/>
      <c r="BC28" s="354" t="s">
        <v>46</v>
      </c>
      <c r="BD28" s="355"/>
      <c r="BE28" s="355"/>
      <c r="BF28" s="355"/>
      <c r="BG28" s="355"/>
      <c r="BH28" s="355"/>
      <c r="BI28" s="355"/>
      <c r="BJ28" s="355"/>
      <c r="BK28" s="355"/>
      <c r="BL28" s="355"/>
      <c r="BM28" s="356"/>
      <c r="BN28" s="357">
        <v>870737</v>
      </c>
      <c r="BO28" s="358"/>
      <c r="BP28" s="358"/>
      <c r="BQ28" s="358"/>
      <c r="BR28" s="358"/>
      <c r="BS28" s="358"/>
      <c r="BT28" s="358"/>
      <c r="BU28" s="359"/>
      <c r="BV28" s="357">
        <v>778099</v>
      </c>
      <c r="BW28" s="358"/>
      <c r="BX28" s="358"/>
      <c r="BY28" s="358"/>
      <c r="BZ28" s="358"/>
      <c r="CA28" s="358"/>
      <c r="CB28" s="358"/>
      <c r="CC28" s="359"/>
      <c r="CD28" s="172"/>
      <c r="CE28" s="506"/>
      <c r="CF28" s="506"/>
      <c r="CG28" s="506"/>
      <c r="CH28" s="506"/>
      <c r="CI28" s="506"/>
      <c r="CJ28" s="506"/>
      <c r="CK28" s="506"/>
      <c r="CL28" s="506"/>
      <c r="CM28" s="506"/>
      <c r="CN28" s="506"/>
      <c r="CO28" s="506"/>
      <c r="CP28" s="506"/>
      <c r="CQ28" s="506"/>
      <c r="CR28" s="506"/>
      <c r="CS28" s="507"/>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40"/>
      <c r="C29" s="541"/>
      <c r="D29" s="542"/>
      <c r="E29" s="444" t="s">
        <v>176</v>
      </c>
      <c r="F29" s="418"/>
      <c r="G29" s="418"/>
      <c r="H29" s="418"/>
      <c r="I29" s="418"/>
      <c r="J29" s="418"/>
      <c r="K29" s="419"/>
      <c r="L29" s="445">
        <v>7</v>
      </c>
      <c r="M29" s="446"/>
      <c r="N29" s="446"/>
      <c r="O29" s="446"/>
      <c r="P29" s="488"/>
      <c r="Q29" s="445">
        <v>1630</v>
      </c>
      <c r="R29" s="446"/>
      <c r="S29" s="446"/>
      <c r="T29" s="446"/>
      <c r="U29" s="446"/>
      <c r="V29" s="488"/>
      <c r="W29" s="554"/>
      <c r="X29" s="555"/>
      <c r="Y29" s="556"/>
      <c r="Z29" s="444" t="s">
        <v>177</v>
      </c>
      <c r="AA29" s="418"/>
      <c r="AB29" s="418"/>
      <c r="AC29" s="418"/>
      <c r="AD29" s="418"/>
      <c r="AE29" s="418"/>
      <c r="AF29" s="418"/>
      <c r="AG29" s="419"/>
      <c r="AH29" s="445">
        <v>69</v>
      </c>
      <c r="AI29" s="446"/>
      <c r="AJ29" s="446"/>
      <c r="AK29" s="446"/>
      <c r="AL29" s="488"/>
      <c r="AM29" s="445">
        <v>208863</v>
      </c>
      <c r="AN29" s="446"/>
      <c r="AO29" s="446"/>
      <c r="AP29" s="446"/>
      <c r="AQ29" s="446"/>
      <c r="AR29" s="488"/>
      <c r="AS29" s="445">
        <v>3027</v>
      </c>
      <c r="AT29" s="446"/>
      <c r="AU29" s="446"/>
      <c r="AV29" s="446"/>
      <c r="AW29" s="446"/>
      <c r="AX29" s="447"/>
      <c r="AY29" s="570"/>
      <c r="AZ29" s="571"/>
      <c r="BA29" s="571"/>
      <c r="BB29" s="572"/>
      <c r="BC29" s="422" t="s">
        <v>178</v>
      </c>
      <c r="BD29" s="423"/>
      <c r="BE29" s="423"/>
      <c r="BF29" s="423"/>
      <c r="BG29" s="423"/>
      <c r="BH29" s="423"/>
      <c r="BI29" s="423"/>
      <c r="BJ29" s="423"/>
      <c r="BK29" s="423"/>
      <c r="BL29" s="423"/>
      <c r="BM29" s="424"/>
      <c r="BN29" s="425">
        <v>80123</v>
      </c>
      <c r="BO29" s="426"/>
      <c r="BP29" s="426"/>
      <c r="BQ29" s="426"/>
      <c r="BR29" s="426"/>
      <c r="BS29" s="426"/>
      <c r="BT29" s="426"/>
      <c r="BU29" s="427"/>
      <c r="BV29" s="425">
        <v>80061</v>
      </c>
      <c r="BW29" s="426"/>
      <c r="BX29" s="426"/>
      <c r="BY29" s="426"/>
      <c r="BZ29" s="426"/>
      <c r="CA29" s="426"/>
      <c r="CB29" s="426"/>
      <c r="CC29" s="427"/>
      <c r="CD29" s="166"/>
      <c r="CE29" s="506"/>
      <c r="CF29" s="506"/>
      <c r="CG29" s="506"/>
      <c r="CH29" s="506"/>
      <c r="CI29" s="506"/>
      <c r="CJ29" s="506"/>
      <c r="CK29" s="506"/>
      <c r="CL29" s="506"/>
      <c r="CM29" s="506"/>
      <c r="CN29" s="506"/>
      <c r="CO29" s="506"/>
      <c r="CP29" s="506"/>
      <c r="CQ29" s="506"/>
      <c r="CR29" s="506"/>
      <c r="CS29" s="507"/>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43"/>
      <c r="C30" s="544"/>
      <c r="D30" s="545"/>
      <c r="E30" s="448"/>
      <c r="F30" s="449"/>
      <c r="G30" s="449"/>
      <c r="H30" s="449"/>
      <c r="I30" s="449"/>
      <c r="J30" s="449"/>
      <c r="K30" s="450"/>
      <c r="L30" s="577"/>
      <c r="M30" s="578"/>
      <c r="N30" s="578"/>
      <c r="O30" s="578"/>
      <c r="P30" s="579"/>
      <c r="Q30" s="577"/>
      <c r="R30" s="578"/>
      <c r="S30" s="578"/>
      <c r="T30" s="578"/>
      <c r="U30" s="578"/>
      <c r="V30" s="579"/>
      <c r="W30" s="580" t="s">
        <v>179</v>
      </c>
      <c r="X30" s="581"/>
      <c r="Y30" s="581"/>
      <c r="Z30" s="581"/>
      <c r="AA30" s="581"/>
      <c r="AB30" s="581"/>
      <c r="AC30" s="581"/>
      <c r="AD30" s="581"/>
      <c r="AE30" s="581"/>
      <c r="AF30" s="581"/>
      <c r="AG30" s="582"/>
      <c r="AH30" s="513">
        <v>96.4</v>
      </c>
      <c r="AI30" s="514"/>
      <c r="AJ30" s="514"/>
      <c r="AK30" s="514"/>
      <c r="AL30" s="514"/>
      <c r="AM30" s="514"/>
      <c r="AN30" s="514"/>
      <c r="AO30" s="514"/>
      <c r="AP30" s="514"/>
      <c r="AQ30" s="514"/>
      <c r="AR30" s="514"/>
      <c r="AS30" s="514"/>
      <c r="AT30" s="514"/>
      <c r="AU30" s="514"/>
      <c r="AV30" s="514"/>
      <c r="AW30" s="514"/>
      <c r="AX30" s="516"/>
      <c r="AY30" s="573"/>
      <c r="AZ30" s="574"/>
      <c r="BA30" s="574"/>
      <c r="BB30" s="575"/>
      <c r="BC30" s="531" t="s">
        <v>48</v>
      </c>
      <c r="BD30" s="532"/>
      <c r="BE30" s="532"/>
      <c r="BF30" s="532"/>
      <c r="BG30" s="532"/>
      <c r="BH30" s="532"/>
      <c r="BI30" s="532"/>
      <c r="BJ30" s="532"/>
      <c r="BK30" s="532"/>
      <c r="BL30" s="532"/>
      <c r="BM30" s="533"/>
      <c r="BN30" s="534">
        <v>696642</v>
      </c>
      <c r="BO30" s="535"/>
      <c r="BP30" s="535"/>
      <c r="BQ30" s="535"/>
      <c r="BR30" s="535"/>
      <c r="BS30" s="535"/>
      <c r="BT30" s="535"/>
      <c r="BU30" s="536"/>
      <c r="BV30" s="534">
        <v>662546</v>
      </c>
      <c r="BW30" s="535"/>
      <c r="BX30" s="535"/>
      <c r="BY30" s="535"/>
      <c r="BZ30" s="535"/>
      <c r="CA30" s="535"/>
      <c r="CB30" s="535"/>
      <c r="CC30" s="53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76" t="s">
        <v>180</v>
      </c>
      <c r="D32" s="576"/>
      <c r="E32" s="576"/>
      <c r="F32" s="576"/>
      <c r="G32" s="576"/>
      <c r="H32" s="576"/>
      <c r="I32" s="576"/>
      <c r="J32" s="576"/>
      <c r="K32" s="576"/>
      <c r="L32" s="576"/>
      <c r="M32" s="576"/>
      <c r="N32" s="576"/>
      <c r="O32" s="576"/>
      <c r="P32" s="576"/>
      <c r="Q32" s="576"/>
      <c r="R32" s="576"/>
      <c r="S32" s="576"/>
      <c r="U32" s="429" t="s">
        <v>181</v>
      </c>
      <c r="V32" s="429"/>
      <c r="W32" s="429"/>
      <c r="X32" s="429"/>
      <c r="Y32" s="429"/>
      <c r="Z32" s="429"/>
      <c r="AA32" s="429"/>
      <c r="AB32" s="429"/>
      <c r="AC32" s="429"/>
      <c r="AD32" s="429"/>
      <c r="AE32" s="429"/>
      <c r="AF32" s="429"/>
      <c r="AG32" s="429"/>
      <c r="AH32" s="429"/>
      <c r="AI32" s="429"/>
      <c r="AJ32" s="429"/>
      <c r="AK32" s="429"/>
      <c r="AM32" s="429" t="s">
        <v>182</v>
      </c>
      <c r="AN32" s="429"/>
      <c r="AO32" s="429"/>
      <c r="AP32" s="429"/>
      <c r="AQ32" s="429"/>
      <c r="AR32" s="429"/>
      <c r="AS32" s="429"/>
      <c r="AT32" s="429"/>
      <c r="AU32" s="429"/>
      <c r="AV32" s="429"/>
      <c r="AW32" s="429"/>
      <c r="AX32" s="429"/>
      <c r="AY32" s="429"/>
      <c r="AZ32" s="429"/>
      <c r="BA32" s="429"/>
      <c r="BB32" s="429"/>
      <c r="BC32" s="429"/>
      <c r="BE32" s="429" t="s">
        <v>183</v>
      </c>
      <c r="BF32" s="429"/>
      <c r="BG32" s="429"/>
      <c r="BH32" s="429"/>
      <c r="BI32" s="429"/>
      <c r="BJ32" s="429"/>
      <c r="BK32" s="429"/>
      <c r="BL32" s="429"/>
      <c r="BM32" s="429"/>
      <c r="BN32" s="429"/>
      <c r="BO32" s="429"/>
      <c r="BP32" s="429"/>
      <c r="BQ32" s="429"/>
      <c r="BR32" s="429"/>
      <c r="BS32" s="429"/>
      <c r="BT32" s="429"/>
      <c r="BU32" s="429"/>
      <c r="BW32" s="429" t="s">
        <v>184</v>
      </c>
      <c r="BX32" s="429"/>
      <c r="BY32" s="429"/>
      <c r="BZ32" s="429"/>
      <c r="CA32" s="429"/>
      <c r="CB32" s="429"/>
      <c r="CC32" s="429"/>
      <c r="CD32" s="429"/>
      <c r="CE32" s="429"/>
      <c r="CF32" s="429"/>
      <c r="CG32" s="429"/>
      <c r="CH32" s="429"/>
      <c r="CI32" s="429"/>
      <c r="CJ32" s="429"/>
      <c r="CK32" s="429"/>
      <c r="CL32" s="429"/>
      <c r="CM32" s="429"/>
      <c r="CO32" s="429" t="s">
        <v>185</v>
      </c>
      <c r="CP32" s="429"/>
      <c r="CQ32" s="429"/>
      <c r="CR32" s="429"/>
      <c r="CS32" s="429"/>
      <c r="CT32" s="429"/>
      <c r="CU32" s="429"/>
      <c r="CV32" s="429"/>
      <c r="CW32" s="429"/>
      <c r="CX32" s="429"/>
      <c r="CY32" s="429"/>
      <c r="CZ32" s="429"/>
      <c r="DA32" s="429"/>
      <c r="DB32" s="429"/>
      <c r="DC32" s="429"/>
      <c r="DD32" s="429"/>
      <c r="DE32" s="429"/>
      <c r="DI32" s="189"/>
    </row>
    <row r="33" spans="1:113" ht="13.5" customHeight="1" x14ac:dyDescent="0.15">
      <c r="A33" s="163"/>
      <c r="B33" s="190"/>
      <c r="C33" s="412" t="s">
        <v>186</v>
      </c>
      <c r="D33" s="412"/>
      <c r="E33" s="383" t="s">
        <v>187</v>
      </c>
      <c r="F33" s="383"/>
      <c r="G33" s="383"/>
      <c r="H33" s="383"/>
      <c r="I33" s="383"/>
      <c r="J33" s="383"/>
      <c r="K33" s="383"/>
      <c r="L33" s="383"/>
      <c r="M33" s="383"/>
      <c r="N33" s="383"/>
      <c r="O33" s="383"/>
      <c r="P33" s="383"/>
      <c r="Q33" s="383"/>
      <c r="R33" s="383"/>
      <c r="S33" s="383"/>
      <c r="T33" s="167"/>
      <c r="U33" s="412" t="s">
        <v>186</v>
      </c>
      <c r="V33" s="412"/>
      <c r="W33" s="383" t="s">
        <v>187</v>
      </c>
      <c r="X33" s="383"/>
      <c r="Y33" s="383"/>
      <c r="Z33" s="383"/>
      <c r="AA33" s="383"/>
      <c r="AB33" s="383"/>
      <c r="AC33" s="383"/>
      <c r="AD33" s="383"/>
      <c r="AE33" s="383"/>
      <c r="AF33" s="383"/>
      <c r="AG33" s="383"/>
      <c r="AH33" s="383"/>
      <c r="AI33" s="383"/>
      <c r="AJ33" s="383"/>
      <c r="AK33" s="383"/>
      <c r="AL33" s="167"/>
      <c r="AM33" s="412" t="s">
        <v>186</v>
      </c>
      <c r="AN33" s="412"/>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2" t="s">
        <v>188</v>
      </c>
      <c r="BX33" s="412"/>
      <c r="BY33" s="383" t="s">
        <v>190</v>
      </c>
      <c r="BZ33" s="383"/>
      <c r="CA33" s="383"/>
      <c r="CB33" s="383"/>
      <c r="CC33" s="383"/>
      <c r="CD33" s="383"/>
      <c r="CE33" s="383"/>
      <c r="CF33" s="383"/>
      <c r="CG33" s="383"/>
      <c r="CH33" s="383"/>
      <c r="CI33" s="383"/>
      <c r="CJ33" s="383"/>
      <c r="CK33" s="383"/>
      <c r="CL33" s="383"/>
      <c r="CM33" s="383"/>
      <c r="CN33" s="167"/>
      <c r="CO33" s="412" t="s">
        <v>186</v>
      </c>
      <c r="CP33" s="412"/>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簡易水道事業会計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IF('各会計、関係団体の財政状況及び健全化判断比率'!B33="","",'各会計、関係団体の財政状況及び健全化判断比率'!B33)</f>
        <v>観光事業特別会計</v>
      </c>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大雪浄化組合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大雪消防組合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上川教育研修センター組合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愛別町外3町塵芥処理組合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上川広域滞納整理機構</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上川中部福祉事務組合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zmO0cd4EAp0XgndkMtWVGz3rEKPAwQ9Jaa5Kyl+rC+Va/1msSo35Y6ryvbWU0BDTKzFx8pm5XjhTd5x1RwV0/g==" saltValue="PgQ6IxGNCtY+2i3DFcPJd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0" zoomScaleNormal="5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535</v>
      </c>
      <c r="D34" s="1136"/>
      <c r="E34" s="1137"/>
      <c r="F34" s="32">
        <v>9.3000000000000007</v>
      </c>
      <c r="G34" s="33">
        <v>11.62</v>
      </c>
      <c r="H34" s="33">
        <v>11.79</v>
      </c>
      <c r="I34" s="33">
        <v>10.51</v>
      </c>
      <c r="J34" s="34">
        <v>11.06</v>
      </c>
      <c r="K34" s="22"/>
      <c r="L34" s="22"/>
      <c r="M34" s="22"/>
      <c r="N34" s="22"/>
      <c r="O34" s="22"/>
      <c r="P34" s="22"/>
    </row>
    <row r="35" spans="1:16" ht="39" customHeight="1" x14ac:dyDescent="0.15">
      <c r="A35" s="22"/>
      <c r="B35" s="35"/>
      <c r="C35" s="1132" t="s">
        <v>536</v>
      </c>
      <c r="D35" s="1132"/>
      <c r="E35" s="1133"/>
      <c r="F35" s="36">
        <v>0.98</v>
      </c>
      <c r="G35" s="37">
        <v>0.69</v>
      </c>
      <c r="H35" s="37">
        <v>0.87</v>
      </c>
      <c r="I35" s="37">
        <v>1.39</v>
      </c>
      <c r="J35" s="38">
        <v>0.65</v>
      </c>
      <c r="K35" s="22"/>
      <c r="L35" s="22"/>
      <c r="M35" s="22"/>
      <c r="N35" s="22"/>
      <c r="O35" s="22"/>
      <c r="P35" s="22"/>
    </row>
    <row r="36" spans="1:16" ht="39" customHeight="1" x14ac:dyDescent="0.15">
      <c r="A36" s="22"/>
      <c r="B36" s="35"/>
      <c r="C36" s="1132" t="s">
        <v>537</v>
      </c>
      <c r="D36" s="1132"/>
      <c r="E36" s="1133"/>
      <c r="F36" s="36" t="s">
        <v>487</v>
      </c>
      <c r="G36" s="37" t="s">
        <v>487</v>
      </c>
      <c r="H36" s="37" t="s">
        <v>487</v>
      </c>
      <c r="I36" s="37" t="s">
        <v>487</v>
      </c>
      <c r="J36" s="38">
        <v>0.6</v>
      </c>
      <c r="K36" s="22"/>
      <c r="L36" s="22"/>
      <c r="M36" s="22"/>
      <c r="N36" s="22"/>
      <c r="O36" s="22"/>
      <c r="P36" s="22"/>
    </row>
    <row r="37" spans="1:16" ht="39" customHeight="1" x14ac:dyDescent="0.15">
      <c r="A37" s="22"/>
      <c r="B37" s="35"/>
      <c r="C37" s="1132" t="s">
        <v>538</v>
      </c>
      <c r="D37" s="1132"/>
      <c r="E37" s="1133"/>
      <c r="F37" s="36">
        <v>0.77</v>
      </c>
      <c r="G37" s="37">
        <v>0.98</v>
      </c>
      <c r="H37" s="37">
        <v>7.0000000000000007E-2</v>
      </c>
      <c r="I37" s="37">
        <v>0.15</v>
      </c>
      <c r="J37" s="38">
        <v>0.3</v>
      </c>
      <c r="K37" s="22"/>
      <c r="L37" s="22"/>
      <c r="M37" s="22"/>
      <c r="N37" s="22"/>
      <c r="O37" s="22"/>
      <c r="P37" s="22"/>
    </row>
    <row r="38" spans="1:16" ht="39" customHeight="1" x14ac:dyDescent="0.15">
      <c r="A38" s="22"/>
      <c r="B38" s="35"/>
      <c r="C38" s="1132" t="s">
        <v>539</v>
      </c>
      <c r="D38" s="1132"/>
      <c r="E38" s="1133"/>
      <c r="F38" s="36" t="s">
        <v>487</v>
      </c>
      <c r="G38" s="37" t="s">
        <v>487</v>
      </c>
      <c r="H38" s="37" t="s">
        <v>487</v>
      </c>
      <c r="I38" s="37" t="s">
        <v>487</v>
      </c>
      <c r="J38" s="38">
        <v>0.15</v>
      </c>
      <c r="K38" s="22"/>
      <c r="L38" s="22"/>
      <c r="M38" s="22"/>
      <c r="N38" s="22"/>
      <c r="O38" s="22"/>
      <c r="P38" s="22"/>
    </row>
    <row r="39" spans="1:16" ht="39" customHeight="1" x14ac:dyDescent="0.15">
      <c r="A39" s="22"/>
      <c r="B39" s="35"/>
      <c r="C39" s="1132" t="s">
        <v>540</v>
      </c>
      <c r="D39" s="1132"/>
      <c r="E39" s="1133"/>
      <c r="F39" s="36">
        <v>0.03</v>
      </c>
      <c r="G39" s="37">
        <v>0.02</v>
      </c>
      <c r="H39" s="37">
        <v>0.16</v>
      </c>
      <c r="I39" s="37">
        <v>0.04</v>
      </c>
      <c r="J39" s="38">
        <v>0.02</v>
      </c>
      <c r="K39" s="22"/>
      <c r="L39" s="22"/>
      <c r="M39" s="22"/>
      <c r="N39" s="22"/>
      <c r="O39" s="22"/>
      <c r="P39" s="22"/>
    </row>
    <row r="40" spans="1:16" ht="39" customHeight="1" x14ac:dyDescent="0.15">
      <c r="A40" s="22"/>
      <c r="B40" s="35"/>
      <c r="C40" s="1132" t="s">
        <v>541</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542</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543</v>
      </c>
      <c r="D43" s="1134"/>
      <c r="E43" s="1135"/>
      <c r="F43" s="41">
        <v>0.14000000000000001</v>
      </c>
      <c r="G43" s="42">
        <v>0.38</v>
      </c>
      <c r="H43" s="42">
        <v>0.16</v>
      </c>
      <c r="I43" s="42">
        <v>0.31</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D8/Pwv3vh/AVjAMXhV8aaFFuHwJmZF9+fH1teTKDSwqHn7WWFJJMojyPnFXEmgCsK/tDlmceAJnuWEPHeDbHA==" saltValue="FyvhR3UxLdEmx/fxWB0N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40" zoomScaleNormal="4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450</v>
      </c>
      <c r="L45" s="58">
        <v>442</v>
      </c>
      <c r="M45" s="58">
        <v>467</v>
      </c>
      <c r="N45" s="58">
        <v>505</v>
      </c>
      <c r="O45" s="59">
        <v>468</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148</v>
      </c>
      <c r="L48" s="62">
        <v>140</v>
      </c>
      <c r="M48" s="62">
        <v>100</v>
      </c>
      <c r="N48" s="62">
        <v>88</v>
      </c>
      <c r="O48" s="63">
        <v>78</v>
      </c>
      <c r="P48" s="46"/>
      <c r="Q48" s="46"/>
      <c r="R48" s="46"/>
      <c r="S48" s="46"/>
      <c r="T48" s="46"/>
      <c r="U48" s="46"/>
    </row>
    <row r="49" spans="1:21" ht="30.75" customHeight="1" x14ac:dyDescent="0.15">
      <c r="A49" s="46"/>
      <c r="B49" s="1140"/>
      <c r="C49" s="1141"/>
      <c r="D49" s="60"/>
      <c r="E49" s="1146" t="s">
        <v>14</v>
      </c>
      <c r="F49" s="1146"/>
      <c r="G49" s="1146"/>
      <c r="H49" s="1146"/>
      <c r="I49" s="1146"/>
      <c r="J49" s="1147"/>
      <c r="K49" s="61">
        <v>0</v>
      </c>
      <c r="L49" s="62">
        <v>0</v>
      </c>
      <c r="M49" s="62">
        <v>0</v>
      </c>
      <c r="N49" s="62">
        <v>2</v>
      </c>
      <c r="O49" s="63">
        <v>10</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518</v>
      </c>
      <c r="L52" s="62">
        <v>445</v>
      </c>
      <c r="M52" s="62">
        <v>435</v>
      </c>
      <c r="N52" s="62">
        <v>442</v>
      </c>
      <c r="O52" s="63">
        <v>414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80</v>
      </c>
      <c r="L53" s="67">
        <v>137</v>
      </c>
      <c r="M53" s="67">
        <v>132</v>
      </c>
      <c r="N53" s="67">
        <v>153</v>
      </c>
      <c r="O53" s="68">
        <v>142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lBCeTpx5KL5UrHd2lIdYNBAsB7gjt5j2Vf1+x/LTLukSPknrcYBmOFcIGvzSNo8Xs+cV8BhG2kLrzH3PVwWDA==" saltValue="t53e9bg4zYj//oIMLRWgu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0" zoomScaleNormal="5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4641</v>
      </c>
      <c r="J41" s="331">
        <v>4580</v>
      </c>
      <c r="K41" s="331">
        <v>4328</v>
      </c>
      <c r="L41" s="331">
        <v>4329</v>
      </c>
      <c r="M41" s="332">
        <v>4436</v>
      </c>
    </row>
    <row r="42" spans="2:13" ht="27.75" customHeight="1" x14ac:dyDescent="0.15">
      <c r="B42" s="1171"/>
      <c r="C42" s="1172"/>
      <c r="D42" s="104"/>
      <c r="E42" s="1177" t="s">
        <v>32</v>
      </c>
      <c r="F42" s="1177"/>
      <c r="G42" s="1177"/>
      <c r="H42" s="1178"/>
      <c r="I42" s="333" t="s">
        <v>487</v>
      </c>
      <c r="J42" s="334" t="s">
        <v>487</v>
      </c>
      <c r="K42" s="334" t="s">
        <v>487</v>
      </c>
      <c r="L42" s="334" t="s">
        <v>487</v>
      </c>
      <c r="M42" s="335" t="s">
        <v>487</v>
      </c>
    </row>
    <row r="43" spans="2:13" ht="27.75" customHeight="1" x14ac:dyDescent="0.15">
      <c r="B43" s="1171"/>
      <c r="C43" s="1172"/>
      <c r="D43" s="104"/>
      <c r="E43" s="1177" t="s">
        <v>33</v>
      </c>
      <c r="F43" s="1177"/>
      <c r="G43" s="1177"/>
      <c r="H43" s="1178"/>
      <c r="I43" s="333">
        <v>725</v>
      </c>
      <c r="J43" s="334">
        <v>632</v>
      </c>
      <c r="K43" s="334">
        <v>565</v>
      </c>
      <c r="L43" s="334">
        <v>477</v>
      </c>
      <c r="M43" s="335">
        <v>435</v>
      </c>
    </row>
    <row r="44" spans="2:13" ht="27.75" customHeight="1" x14ac:dyDescent="0.15">
      <c r="B44" s="1171"/>
      <c r="C44" s="1172"/>
      <c r="D44" s="104"/>
      <c r="E44" s="1177" t="s">
        <v>34</v>
      </c>
      <c r="F44" s="1177"/>
      <c r="G44" s="1177"/>
      <c r="H44" s="1178"/>
      <c r="I44" s="333">
        <v>91</v>
      </c>
      <c r="J44" s="334">
        <v>140</v>
      </c>
      <c r="K44" s="334">
        <v>140</v>
      </c>
      <c r="L44" s="334">
        <v>139</v>
      </c>
      <c r="M44" s="335">
        <v>130</v>
      </c>
    </row>
    <row r="45" spans="2:13" ht="27.75" customHeight="1" x14ac:dyDescent="0.15">
      <c r="B45" s="1171"/>
      <c r="C45" s="1172"/>
      <c r="D45" s="104"/>
      <c r="E45" s="1177" t="s">
        <v>35</v>
      </c>
      <c r="F45" s="1177"/>
      <c r="G45" s="1177"/>
      <c r="H45" s="1178"/>
      <c r="I45" s="333">
        <v>573</v>
      </c>
      <c r="J45" s="334">
        <v>566</v>
      </c>
      <c r="K45" s="334">
        <v>577</v>
      </c>
      <c r="L45" s="334">
        <v>570</v>
      </c>
      <c r="M45" s="335">
        <v>596</v>
      </c>
    </row>
    <row r="46" spans="2:13" ht="27.75" customHeight="1" x14ac:dyDescent="0.15">
      <c r="B46" s="1171"/>
      <c r="C46" s="1172"/>
      <c r="D46" s="105"/>
      <c r="E46" s="1177" t="s">
        <v>36</v>
      </c>
      <c r="F46" s="1177"/>
      <c r="G46" s="1177"/>
      <c r="H46" s="1178"/>
      <c r="I46" s="333" t="s">
        <v>487</v>
      </c>
      <c r="J46" s="334" t="s">
        <v>487</v>
      </c>
      <c r="K46" s="334" t="s">
        <v>487</v>
      </c>
      <c r="L46" s="334" t="s">
        <v>487</v>
      </c>
      <c r="M46" s="335" t="s">
        <v>487</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1397</v>
      </c>
      <c r="J50" s="334">
        <v>1614</v>
      </c>
      <c r="K50" s="334">
        <v>1632</v>
      </c>
      <c r="L50" s="334">
        <v>1585</v>
      </c>
      <c r="M50" s="335">
        <v>1652</v>
      </c>
    </row>
    <row r="51" spans="2:13" ht="27.75" customHeight="1" x14ac:dyDescent="0.15">
      <c r="B51" s="1171"/>
      <c r="C51" s="1172"/>
      <c r="D51" s="104"/>
      <c r="E51" s="1177" t="s">
        <v>42</v>
      </c>
      <c r="F51" s="1177"/>
      <c r="G51" s="1177"/>
      <c r="H51" s="1178"/>
      <c r="I51" s="333">
        <v>946</v>
      </c>
      <c r="J51" s="334">
        <v>1127</v>
      </c>
      <c r="K51" s="334">
        <v>1151</v>
      </c>
      <c r="L51" s="334">
        <v>1069</v>
      </c>
      <c r="M51" s="335">
        <v>963</v>
      </c>
    </row>
    <row r="52" spans="2:13" ht="27.75" customHeight="1" x14ac:dyDescent="0.15">
      <c r="B52" s="1173"/>
      <c r="C52" s="1174"/>
      <c r="D52" s="104"/>
      <c r="E52" s="1177" t="s">
        <v>43</v>
      </c>
      <c r="F52" s="1177"/>
      <c r="G52" s="1177"/>
      <c r="H52" s="1178"/>
      <c r="I52" s="333">
        <v>3221</v>
      </c>
      <c r="J52" s="334">
        <v>2975</v>
      </c>
      <c r="K52" s="334">
        <v>2759</v>
      </c>
      <c r="L52" s="334">
        <v>2724</v>
      </c>
      <c r="M52" s="335">
        <v>2789</v>
      </c>
    </row>
    <row r="53" spans="2:13" ht="27.75" customHeight="1" thickBot="1" x14ac:dyDescent="0.2">
      <c r="B53" s="1184" t="s">
        <v>19</v>
      </c>
      <c r="C53" s="1185"/>
      <c r="D53" s="108"/>
      <c r="E53" s="1186" t="s">
        <v>44</v>
      </c>
      <c r="F53" s="1186"/>
      <c r="G53" s="1186"/>
      <c r="H53" s="1187"/>
      <c r="I53" s="336">
        <v>468</v>
      </c>
      <c r="J53" s="337">
        <v>203</v>
      </c>
      <c r="K53" s="337">
        <v>67</v>
      </c>
      <c r="L53" s="337">
        <v>137</v>
      </c>
      <c r="M53" s="338">
        <v>193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18t3wLGKyLLRZkwKRkr3siBCAoIaxMFDRQwaOqs1iJWhHFqs/9yEIrRScp8d47U565jLScqIJnYbcy3G8/+YaA==" saltValue="BryHn4MUbYwqkgCmXUeL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30" zoomScaleNormal="3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802</v>
      </c>
      <c r="G55" s="339">
        <v>778</v>
      </c>
      <c r="H55" s="340">
        <v>871</v>
      </c>
    </row>
    <row r="56" spans="2:8" ht="52.5" customHeight="1" x14ac:dyDescent="0.15">
      <c r="B56" s="120"/>
      <c r="C56" s="1198" t="s">
        <v>47</v>
      </c>
      <c r="D56" s="1198"/>
      <c r="E56" s="1199"/>
      <c r="F56" s="341">
        <v>80</v>
      </c>
      <c r="G56" s="341">
        <v>80</v>
      </c>
      <c r="H56" s="342">
        <v>80</v>
      </c>
    </row>
    <row r="57" spans="2:8" ht="53.25" customHeight="1" x14ac:dyDescent="0.15">
      <c r="B57" s="120"/>
      <c r="C57" s="1200" t="s">
        <v>48</v>
      </c>
      <c r="D57" s="1200"/>
      <c r="E57" s="1201"/>
      <c r="F57" s="343">
        <v>662</v>
      </c>
      <c r="G57" s="343">
        <v>663</v>
      </c>
      <c r="H57" s="344">
        <v>697</v>
      </c>
    </row>
    <row r="58" spans="2:8" ht="45.75" customHeight="1" x14ac:dyDescent="0.15">
      <c r="B58" s="121"/>
      <c r="C58" s="1188" t="s">
        <v>556</v>
      </c>
      <c r="D58" s="1189"/>
      <c r="E58" s="1190"/>
      <c r="F58" s="345">
        <v>201</v>
      </c>
      <c r="G58" s="345">
        <v>201</v>
      </c>
      <c r="H58" s="346">
        <v>193</v>
      </c>
    </row>
    <row r="59" spans="2:8" ht="45.75" customHeight="1" x14ac:dyDescent="0.15">
      <c r="B59" s="121"/>
      <c r="C59" s="1188" t="s">
        <v>559</v>
      </c>
      <c r="D59" s="1189"/>
      <c r="E59" s="1190"/>
      <c r="F59" s="345">
        <v>48</v>
      </c>
      <c r="G59" s="345">
        <v>62</v>
      </c>
      <c r="H59" s="346">
        <v>114</v>
      </c>
    </row>
    <row r="60" spans="2:8" ht="45.75" customHeight="1" x14ac:dyDescent="0.15">
      <c r="B60" s="121"/>
      <c r="C60" s="1188" t="s">
        <v>557</v>
      </c>
      <c r="D60" s="1189"/>
      <c r="E60" s="1190"/>
      <c r="F60" s="345">
        <v>125</v>
      </c>
      <c r="G60" s="345">
        <v>115</v>
      </c>
      <c r="H60" s="346">
        <v>106</v>
      </c>
    </row>
    <row r="61" spans="2:8" ht="45.75" customHeight="1" x14ac:dyDescent="0.15">
      <c r="B61" s="121"/>
      <c r="C61" s="1188" t="s">
        <v>558</v>
      </c>
      <c r="D61" s="1189"/>
      <c r="E61" s="1190"/>
      <c r="F61" s="345">
        <v>94</v>
      </c>
      <c r="G61" s="345">
        <v>94</v>
      </c>
      <c r="H61" s="346">
        <v>94</v>
      </c>
    </row>
    <row r="62" spans="2:8" ht="45.75" customHeight="1" thickBot="1" x14ac:dyDescent="0.2">
      <c r="B62" s="122"/>
      <c r="C62" s="1191" t="s">
        <v>560</v>
      </c>
      <c r="D62" s="1192"/>
      <c r="E62" s="1193"/>
      <c r="F62" s="347">
        <v>104</v>
      </c>
      <c r="G62" s="347">
        <v>97</v>
      </c>
      <c r="H62" s="348">
        <v>90</v>
      </c>
    </row>
    <row r="63" spans="2:8" ht="52.5" customHeight="1" thickBot="1" x14ac:dyDescent="0.2">
      <c r="B63" s="123"/>
      <c r="C63" s="1194" t="s">
        <v>49</v>
      </c>
      <c r="D63" s="1194"/>
      <c r="E63" s="1195"/>
      <c r="F63" s="349">
        <v>1545</v>
      </c>
      <c r="G63" s="349">
        <v>1521</v>
      </c>
      <c r="H63" s="350">
        <v>1648</v>
      </c>
    </row>
    <row r="64" spans="2:8" x14ac:dyDescent="0.15"/>
  </sheetData>
  <sheetProtection algorithmName="SHA-512" hashValue="/XySscFvFiJ3Qr3hRBZ9TCDU8EbQEApJkiYF+w/SXMyjUgwc//k4VWWq860ZPy9MAb/qGLOHM3Gehs668raK1Q==" saltValue="wlnX2nKbWujpAkLOMOo+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71317</v>
      </c>
      <c r="E3" s="142"/>
      <c r="F3" s="143">
        <v>301035</v>
      </c>
      <c r="G3" s="144"/>
      <c r="H3" s="145"/>
    </row>
    <row r="4" spans="1:8" x14ac:dyDescent="0.15">
      <c r="A4" s="146"/>
      <c r="B4" s="147"/>
      <c r="C4" s="148"/>
      <c r="D4" s="149">
        <v>35548</v>
      </c>
      <c r="E4" s="150"/>
      <c r="F4" s="151">
        <v>154376</v>
      </c>
      <c r="G4" s="152"/>
      <c r="H4" s="153"/>
    </row>
    <row r="5" spans="1:8" x14ac:dyDescent="0.15">
      <c r="A5" s="134" t="s">
        <v>520</v>
      </c>
      <c r="B5" s="139"/>
      <c r="C5" s="140"/>
      <c r="D5" s="141">
        <v>151097</v>
      </c>
      <c r="E5" s="142"/>
      <c r="F5" s="143">
        <v>277467</v>
      </c>
      <c r="G5" s="144"/>
      <c r="H5" s="145"/>
    </row>
    <row r="6" spans="1:8" x14ac:dyDescent="0.15">
      <c r="A6" s="146"/>
      <c r="B6" s="147"/>
      <c r="C6" s="148"/>
      <c r="D6" s="149">
        <v>40113</v>
      </c>
      <c r="E6" s="150"/>
      <c r="F6" s="151">
        <v>128378</v>
      </c>
      <c r="G6" s="152"/>
      <c r="H6" s="153"/>
    </row>
    <row r="7" spans="1:8" x14ac:dyDescent="0.15">
      <c r="A7" s="134" t="s">
        <v>521</v>
      </c>
      <c r="B7" s="139"/>
      <c r="C7" s="140"/>
      <c r="D7" s="141">
        <v>99975</v>
      </c>
      <c r="E7" s="142"/>
      <c r="F7" s="143">
        <v>282256</v>
      </c>
      <c r="G7" s="144"/>
      <c r="H7" s="145"/>
    </row>
    <row r="8" spans="1:8" x14ac:dyDescent="0.15">
      <c r="A8" s="146"/>
      <c r="B8" s="147"/>
      <c r="C8" s="148"/>
      <c r="D8" s="149">
        <v>52819</v>
      </c>
      <c r="E8" s="150"/>
      <c r="F8" s="151">
        <v>145453</v>
      </c>
      <c r="G8" s="152"/>
      <c r="H8" s="153"/>
    </row>
    <row r="9" spans="1:8" x14ac:dyDescent="0.15">
      <c r="A9" s="134" t="s">
        <v>522</v>
      </c>
      <c r="B9" s="139"/>
      <c r="C9" s="140"/>
      <c r="D9" s="141">
        <v>204158</v>
      </c>
      <c r="E9" s="142"/>
      <c r="F9" s="143">
        <v>295341</v>
      </c>
      <c r="G9" s="144"/>
      <c r="H9" s="145"/>
    </row>
    <row r="10" spans="1:8" x14ac:dyDescent="0.15">
      <c r="A10" s="146"/>
      <c r="B10" s="147"/>
      <c r="C10" s="148"/>
      <c r="D10" s="149">
        <v>50905</v>
      </c>
      <c r="E10" s="150"/>
      <c r="F10" s="151">
        <v>137402</v>
      </c>
      <c r="G10" s="152"/>
      <c r="H10" s="153"/>
    </row>
    <row r="11" spans="1:8" x14ac:dyDescent="0.15">
      <c r="A11" s="134" t="s">
        <v>523</v>
      </c>
      <c r="B11" s="139"/>
      <c r="C11" s="140"/>
      <c r="D11" s="141">
        <v>260170</v>
      </c>
      <c r="E11" s="142"/>
      <c r="F11" s="143">
        <v>292845</v>
      </c>
      <c r="G11" s="144"/>
      <c r="H11" s="145"/>
    </row>
    <row r="12" spans="1:8" x14ac:dyDescent="0.15">
      <c r="A12" s="146"/>
      <c r="B12" s="147"/>
      <c r="C12" s="154"/>
      <c r="D12" s="149">
        <v>79399</v>
      </c>
      <c r="E12" s="150"/>
      <c r="F12" s="151">
        <v>143187</v>
      </c>
      <c r="G12" s="152"/>
      <c r="H12" s="153"/>
    </row>
    <row r="13" spans="1:8" x14ac:dyDescent="0.15">
      <c r="A13" s="134"/>
      <c r="B13" s="139"/>
      <c r="C13" s="140"/>
      <c r="D13" s="141">
        <v>157343</v>
      </c>
      <c r="E13" s="142"/>
      <c r="F13" s="143">
        <v>289789</v>
      </c>
      <c r="G13" s="155"/>
      <c r="H13" s="145"/>
    </row>
    <row r="14" spans="1:8" x14ac:dyDescent="0.15">
      <c r="A14" s="146"/>
      <c r="B14" s="147"/>
      <c r="C14" s="148"/>
      <c r="D14" s="149">
        <v>51757</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9.3000000000000007</v>
      </c>
      <c r="C19" s="156">
        <f>ROUND(VALUE(SUBSTITUTE(実質収支比率等に係る経年分析!G$48,"▲","-")),2)</f>
        <v>11.62</v>
      </c>
      <c r="D19" s="156">
        <f>ROUND(VALUE(SUBSTITUTE(実質収支比率等に係る経年分析!H$48,"▲","-")),2)</f>
        <v>11.79</v>
      </c>
      <c r="E19" s="156">
        <f>ROUND(VALUE(SUBSTITUTE(実質収支比率等に係る経年分析!I$48,"▲","-")),2)</f>
        <v>10.52</v>
      </c>
      <c r="F19" s="156">
        <f>ROUND(VALUE(SUBSTITUTE(実質収支比率等に係る経年分析!J$48,"▲","-")),2)</f>
        <v>11.06</v>
      </c>
    </row>
    <row r="20" spans="1:11" x14ac:dyDescent="0.15">
      <c r="A20" s="156" t="s">
        <v>53</v>
      </c>
      <c r="B20" s="156">
        <f>ROUND(VALUE(SUBSTITUTE(実質収支比率等に係る経年分析!F$47,"▲","-")),2)</f>
        <v>29.37</v>
      </c>
      <c r="C20" s="156">
        <f>ROUND(VALUE(SUBSTITUTE(実質収支比率等に係る経年分析!G$47,"▲","-")),2)</f>
        <v>32</v>
      </c>
      <c r="D20" s="156">
        <f>ROUND(VALUE(SUBSTITUTE(実質収支比率等に係る経年分析!H$47,"▲","-")),2)</f>
        <v>34.43</v>
      </c>
      <c r="E20" s="156">
        <f>ROUND(VALUE(SUBSTITUTE(実質収支比率等に係る経年分析!I$47,"▲","-")),2)</f>
        <v>32.229999999999997</v>
      </c>
      <c r="F20" s="156">
        <f>ROUND(VALUE(SUBSTITUTE(実質収支比率等に係る経年分析!J$47,"▲","-")),2)</f>
        <v>35.270000000000003</v>
      </c>
    </row>
    <row r="21" spans="1:11" x14ac:dyDescent="0.15">
      <c r="A21" s="156" t="s">
        <v>54</v>
      </c>
      <c r="B21" s="156">
        <f>IF(ISNUMBER(VALUE(SUBSTITUTE(実質収支比率等に係る経年分析!F$49,"▲","-"))),ROUND(VALUE(SUBSTITUTE(実質収支比率等に係る経年分析!F$49,"▲","-")),2),NA())</f>
        <v>-0.11</v>
      </c>
      <c r="C21" s="156">
        <f>IF(ISNUMBER(VALUE(SUBSTITUTE(実質収支比率等に係る経年分析!G$49,"▲","-"))),ROUND(VALUE(SUBSTITUTE(実質収支比率等に係る経年分析!G$49,"▲","-")),2),NA())</f>
        <v>2.4900000000000002</v>
      </c>
      <c r="D21" s="156">
        <f>IF(ISNUMBER(VALUE(SUBSTITUTE(実質収支比率等に係る経年分析!H$49,"▲","-"))),ROUND(VALUE(SUBSTITUTE(実質収支比率等に係る経年分析!H$49,"▲","-")),2),NA())</f>
        <v>-7.05</v>
      </c>
      <c r="E21" s="156">
        <f>IF(ISNUMBER(VALUE(SUBSTITUTE(実質収支比率等に係る経年分析!I$49,"▲","-"))),ROUND(VALUE(SUBSTITUTE(実質収支比率等に係る経年分析!I$49,"▲","-")),2),NA())</f>
        <v>-8.08</v>
      </c>
      <c r="F21" s="156">
        <f>IF(ISNUMBER(VALUE(SUBSTITUTE(実質収支比率等に係る経年分析!J$49,"▲","-"))),ROUND(VALUE(SUBSTITUTE(実質収支比率等に係る経年分析!J$49,"▲","-")),2),NA())</f>
        <v>-1.55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0.14000000000000001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観光事業特別会計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公共下水道事業会計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0.15</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7.0000000000000007E-2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v>
      </c>
    </row>
    <row r="34" spans="1:16" x14ac:dyDescent="0.15">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v>
      </c>
    </row>
    <row r="35" spans="1:16" x14ac:dyDescent="0.1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0.98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0.69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0.87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1.39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0.65</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9.3000000000000007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11.62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11.79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10.51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11.06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518</v>
      </c>
      <c r="E42" s="158"/>
      <c r="F42" s="158"/>
      <c r="G42" s="158">
        <f>'実質公債費比率（分子）の構造'!L$52</f>
        <v>445</v>
      </c>
      <c r="H42" s="158"/>
      <c r="I42" s="158"/>
      <c r="J42" s="158">
        <f>'実質公債費比率（分子）の構造'!M$52</f>
        <v>435</v>
      </c>
      <c r="K42" s="158"/>
      <c r="L42" s="158"/>
      <c r="M42" s="158">
        <f>'実質公債費比率（分子）の構造'!N$52</f>
        <v>442</v>
      </c>
      <c r="N42" s="158"/>
      <c r="O42" s="158"/>
      <c r="P42" s="158">
        <f>'実質公債費比率（分子）の構造'!O$52</f>
        <v>414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0</v>
      </c>
      <c r="C45" s="158"/>
      <c r="D45" s="158"/>
      <c r="E45" s="158">
        <f>'実質公債費比率（分子）の構造'!L$49</f>
        <v>0</v>
      </c>
      <c r="F45" s="158"/>
      <c r="G45" s="158"/>
      <c r="H45" s="158">
        <f>'実質公債費比率（分子）の構造'!M$49</f>
        <v>0</v>
      </c>
      <c r="I45" s="158"/>
      <c r="J45" s="158"/>
      <c r="K45" s="158">
        <f>'実質公債費比率（分子）の構造'!N$49</f>
        <v>2</v>
      </c>
      <c r="L45" s="158"/>
      <c r="M45" s="158"/>
      <c r="N45" s="158">
        <f>'実質公債費比率（分子）の構造'!O$49</f>
        <v>10</v>
      </c>
      <c r="O45" s="158"/>
      <c r="P45" s="158"/>
    </row>
    <row r="46" spans="1:16" x14ac:dyDescent="0.15">
      <c r="A46" s="158" t="s">
        <v>64</v>
      </c>
      <c r="B46" s="158">
        <f>'実質公債費比率（分子）の構造'!K$48</f>
        <v>148</v>
      </c>
      <c r="C46" s="158"/>
      <c r="D46" s="158"/>
      <c r="E46" s="158">
        <f>'実質公債費比率（分子）の構造'!L$48</f>
        <v>140</v>
      </c>
      <c r="F46" s="158"/>
      <c r="G46" s="158"/>
      <c r="H46" s="158">
        <f>'実質公債費比率（分子）の構造'!M$48</f>
        <v>100</v>
      </c>
      <c r="I46" s="158"/>
      <c r="J46" s="158"/>
      <c r="K46" s="158">
        <f>'実質公債費比率（分子）の構造'!N$48</f>
        <v>88</v>
      </c>
      <c r="L46" s="158"/>
      <c r="M46" s="158"/>
      <c r="N46" s="158">
        <f>'実質公債費比率（分子）の構造'!O$48</f>
        <v>78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450</v>
      </c>
      <c r="C49" s="158"/>
      <c r="D49" s="158"/>
      <c r="E49" s="158">
        <f>'実質公債費比率（分子）の構造'!L$45</f>
        <v>442</v>
      </c>
      <c r="F49" s="158"/>
      <c r="G49" s="158"/>
      <c r="H49" s="158">
        <f>'実質公債費比率（分子）の構造'!M$45</f>
        <v>467</v>
      </c>
      <c r="I49" s="158"/>
      <c r="J49" s="158"/>
      <c r="K49" s="158">
        <f>'実質公債費比率（分子）の構造'!N$45</f>
        <v>505</v>
      </c>
      <c r="L49" s="158"/>
      <c r="M49" s="158"/>
      <c r="N49" s="158">
        <f>'実質公債費比率（分子）の構造'!O$45</f>
        <v>468</v>
      </c>
      <c r="O49" s="158"/>
      <c r="P49" s="158"/>
    </row>
    <row r="50" spans="1:16" x14ac:dyDescent="0.15">
      <c r="A50" s="158" t="s">
        <v>67</v>
      </c>
      <c r="B50" s="158" t="e">
        <f>NA()</f>
        <v>#N/A</v>
      </c>
      <c r="C50" s="158">
        <f>IF(ISNUMBER('実質公債費比率（分子）の構造'!K$53),'実質公債費比率（分子）の構造'!K$53,NA())</f>
        <v>80</v>
      </c>
      <c r="D50" s="158" t="e">
        <f>NA()</f>
        <v>#N/A</v>
      </c>
      <c r="E50" s="158" t="e">
        <f>NA()</f>
        <v>#N/A</v>
      </c>
      <c r="F50" s="158">
        <f>IF(ISNUMBER('実質公債費比率（分子）の構造'!L$53),'実質公債費比率（分子）の構造'!L$53,NA())</f>
        <v>137</v>
      </c>
      <c r="G50" s="158" t="e">
        <f>NA()</f>
        <v>#N/A</v>
      </c>
      <c r="H50" s="158" t="e">
        <f>NA()</f>
        <v>#N/A</v>
      </c>
      <c r="I50" s="158">
        <f>IF(ISNUMBER('実質公債費比率（分子）の構造'!M$53),'実質公債費比率（分子）の構造'!M$53,NA())</f>
        <v>132</v>
      </c>
      <c r="J50" s="158" t="e">
        <f>NA()</f>
        <v>#N/A</v>
      </c>
      <c r="K50" s="158" t="e">
        <f>NA()</f>
        <v>#N/A</v>
      </c>
      <c r="L50" s="158">
        <f>IF(ISNUMBER('実質公債費比率（分子）の構造'!N$53),'実質公債費比率（分子）の構造'!N$53,NA())</f>
        <v>153</v>
      </c>
      <c r="M50" s="158" t="e">
        <f>NA()</f>
        <v>#N/A</v>
      </c>
      <c r="N50" s="158" t="e">
        <f>NA()</f>
        <v>#N/A</v>
      </c>
      <c r="O50" s="158">
        <f>IF(ISNUMBER('実質公債費比率（分子）の構造'!O$53),'実質公債費比率（分子）の構造'!O$53,NA())</f>
        <v>142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3221</v>
      </c>
      <c r="E56" s="157"/>
      <c r="F56" s="157"/>
      <c r="G56" s="157">
        <f>'将来負担比率（分子）の構造'!J$52</f>
        <v>2975</v>
      </c>
      <c r="H56" s="157"/>
      <c r="I56" s="157"/>
      <c r="J56" s="157">
        <f>'将来負担比率（分子）の構造'!K$52</f>
        <v>2759</v>
      </c>
      <c r="K56" s="157"/>
      <c r="L56" s="157"/>
      <c r="M56" s="157">
        <f>'将来負担比率（分子）の構造'!L$52</f>
        <v>2724</v>
      </c>
      <c r="N56" s="157"/>
      <c r="O56" s="157"/>
      <c r="P56" s="157">
        <f>'将来負担比率（分子）の構造'!M$52</f>
        <v>2789</v>
      </c>
    </row>
    <row r="57" spans="1:16" x14ac:dyDescent="0.15">
      <c r="A57" s="157" t="s">
        <v>42</v>
      </c>
      <c r="B57" s="157"/>
      <c r="C57" s="157"/>
      <c r="D57" s="157">
        <f>'将来負担比率（分子）の構造'!I$51</f>
        <v>946</v>
      </c>
      <c r="E57" s="157"/>
      <c r="F57" s="157"/>
      <c r="G57" s="157">
        <f>'将来負担比率（分子）の構造'!J$51</f>
        <v>1127</v>
      </c>
      <c r="H57" s="157"/>
      <c r="I57" s="157"/>
      <c r="J57" s="157">
        <f>'将来負担比率（分子）の構造'!K$51</f>
        <v>1151</v>
      </c>
      <c r="K57" s="157"/>
      <c r="L57" s="157"/>
      <c r="M57" s="157">
        <f>'将来負担比率（分子）の構造'!L$51</f>
        <v>1069</v>
      </c>
      <c r="N57" s="157"/>
      <c r="O57" s="157"/>
      <c r="P57" s="157">
        <f>'将来負担比率（分子）の構造'!M$51</f>
        <v>963</v>
      </c>
    </row>
    <row r="58" spans="1:16" x14ac:dyDescent="0.15">
      <c r="A58" s="157" t="s">
        <v>41</v>
      </c>
      <c r="B58" s="157"/>
      <c r="C58" s="157"/>
      <c r="D58" s="157">
        <f>'将来負担比率（分子）の構造'!I$50</f>
        <v>1397</v>
      </c>
      <c r="E58" s="157"/>
      <c r="F58" s="157"/>
      <c r="G58" s="157">
        <f>'将来負担比率（分子）の構造'!J$50</f>
        <v>1614</v>
      </c>
      <c r="H58" s="157"/>
      <c r="I58" s="157"/>
      <c r="J58" s="157">
        <f>'将来負担比率（分子）の構造'!K$50</f>
        <v>1632</v>
      </c>
      <c r="K58" s="157"/>
      <c r="L58" s="157"/>
      <c r="M58" s="157">
        <f>'将来負担比率（分子）の構造'!L$50</f>
        <v>1585</v>
      </c>
      <c r="N58" s="157"/>
      <c r="O58" s="157"/>
      <c r="P58" s="157">
        <f>'将来負担比率（分子）の構造'!M$50</f>
        <v>1652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573</v>
      </c>
      <c r="C62" s="157"/>
      <c r="D62" s="157"/>
      <c r="E62" s="157">
        <f>'将来負担比率（分子）の構造'!J$45</f>
        <v>566</v>
      </c>
      <c r="F62" s="157"/>
      <c r="G62" s="157"/>
      <c r="H62" s="157">
        <f>'将来負担比率（分子）の構造'!K$45</f>
        <v>577</v>
      </c>
      <c r="I62" s="157"/>
      <c r="J62" s="157"/>
      <c r="K62" s="157">
        <f>'将来負担比率（分子）の構造'!L$45</f>
        <v>570</v>
      </c>
      <c r="L62" s="157"/>
      <c r="M62" s="157"/>
      <c r="N62" s="157">
        <f>'将来負担比率（分子）の構造'!M$45</f>
        <v>596</v>
      </c>
      <c r="O62" s="157"/>
      <c r="P62" s="157"/>
    </row>
    <row r="63" spans="1:16" x14ac:dyDescent="0.15">
      <c r="A63" s="157" t="s">
        <v>34</v>
      </c>
      <c r="B63" s="157">
        <f>'将来負担比率（分子）の構造'!I$44</f>
        <v>91</v>
      </c>
      <c r="C63" s="157"/>
      <c r="D63" s="157"/>
      <c r="E63" s="157">
        <f>'将来負担比率（分子）の構造'!J$44</f>
        <v>140</v>
      </c>
      <c r="F63" s="157"/>
      <c r="G63" s="157"/>
      <c r="H63" s="157">
        <f>'将来負担比率（分子）の構造'!K$44</f>
        <v>140</v>
      </c>
      <c r="I63" s="157"/>
      <c r="J63" s="157"/>
      <c r="K63" s="157">
        <f>'将来負担比率（分子）の構造'!L$44</f>
        <v>139</v>
      </c>
      <c r="L63" s="157"/>
      <c r="M63" s="157"/>
      <c r="N63" s="157">
        <f>'将来負担比率（分子）の構造'!M$44</f>
        <v>130</v>
      </c>
      <c r="O63" s="157"/>
      <c r="P63" s="157"/>
    </row>
    <row r="64" spans="1:16" x14ac:dyDescent="0.15">
      <c r="A64" s="157" t="s">
        <v>33</v>
      </c>
      <c r="B64" s="157">
        <f>'将来負担比率（分子）の構造'!I$43</f>
        <v>725</v>
      </c>
      <c r="C64" s="157"/>
      <c r="D64" s="157"/>
      <c r="E64" s="157">
        <f>'将来負担比率（分子）の構造'!J$43</f>
        <v>632</v>
      </c>
      <c r="F64" s="157"/>
      <c r="G64" s="157"/>
      <c r="H64" s="157">
        <f>'将来負担比率（分子）の構造'!K$43</f>
        <v>565</v>
      </c>
      <c r="I64" s="157"/>
      <c r="J64" s="157"/>
      <c r="K64" s="157">
        <f>'将来負担比率（分子）の構造'!L$43</f>
        <v>477</v>
      </c>
      <c r="L64" s="157"/>
      <c r="M64" s="157"/>
      <c r="N64" s="157">
        <f>'将来負担比率（分子）の構造'!M$43</f>
        <v>435</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4641</v>
      </c>
      <c r="C66" s="157"/>
      <c r="D66" s="157"/>
      <c r="E66" s="157">
        <f>'将来負担比率（分子）の構造'!J$41</f>
        <v>4580</v>
      </c>
      <c r="F66" s="157"/>
      <c r="G66" s="157"/>
      <c r="H66" s="157">
        <f>'将来負担比率（分子）の構造'!K$41</f>
        <v>4328</v>
      </c>
      <c r="I66" s="157"/>
      <c r="J66" s="157"/>
      <c r="K66" s="157">
        <f>'将来負担比率（分子）の構造'!L$41</f>
        <v>4329</v>
      </c>
      <c r="L66" s="157"/>
      <c r="M66" s="157"/>
      <c r="N66" s="157">
        <f>'将来負担比率（分子）の構造'!M$41</f>
        <v>4436</v>
      </c>
      <c r="O66" s="157"/>
      <c r="P66" s="157"/>
    </row>
    <row r="67" spans="1:16" x14ac:dyDescent="0.15">
      <c r="A67" s="157" t="s">
        <v>71</v>
      </c>
      <c r="B67" s="157" t="e">
        <f>NA()</f>
        <v>#N/A</v>
      </c>
      <c r="C67" s="157">
        <f>IF(ISNUMBER('将来負担比率（分子）の構造'!I$53), IF('将来負担比率（分子）の構造'!I$53 &lt; 0, 0, '将来負担比率（分子）の構造'!I$53), NA())</f>
        <v>468</v>
      </c>
      <c r="D67" s="157" t="e">
        <f>NA()</f>
        <v>#N/A</v>
      </c>
      <c r="E67" s="157" t="e">
        <f>NA()</f>
        <v>#N/A</v>
      </c>
      <c r="F67" s="157">
        <f>IF(ISNUMBER('将来負担比率（分子）の構造'!J$53), IF('将来負担比率（分子）の構造'!J$53 &lt; 0, 0, '将来負担比率（分子）の構造'!J$53), NA())</f>
        <v>203</v>
      </c>
      <c r="G67" s="157" t="e">
        <f>NA()</f>
        <v>#N/A</v>
      </c>
      <c r="H67" s="157" t="e">
        <f>NA()</f>
        <v>#N/A</v>
      </c>
      <c r="I67" s="157">
        <f>IF(ISNUMBER('将来負担比率（分子）の構造'!K$53), IF('将来負担比率（分子）の構造'!K$53 &lt; 0, 0, '将来負担比率（分子）の構造'!K$53), NA())</f>
        <v>67</v>
      </c>
      <c r="J67" s="157" t="e">
        <f>NA()</f>
        <v>#N/A</v>
      </c>
      <c r="K67" s="157" t="e">
        <f>NA()</f>
        <v>#N/A</v>
      </c>
      <c r="L67" s="157">
        <f>IF(ISNUMBER('将来負担比率（分子）の構造'!L$53), IF('将来負担比率（分子）の構造'!L$53 &lt; 0, 0, '将来負担比率（分子）の構造'!L$53), NA())</f>
        <v>137</v>
      </c>
      <c r="M67" s="157" t="e">
        <f>NA()</f>
        <v>#N/A</v>
      </c>
      <c r="N67" s="157" t="e">
        <f>NA()</f>
        <v>#N/A</v>
      </c>
      <c r="O67" s="157">
        <f>IF(ISNUMBER('将来負担比率（分子）の構造'!M$53), IF('将来負担比率（分子）の構造'!M$53 &lt; 0, 0, '将来負担比率（分子）の構造'!M$53), NA())</f>
        <v>193</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802</v>
      </c>
      <c r="C72" s="161">
        <f>基金残高に係る経年分析!G55</f>
        <v>778</v>
      </c>
      <c r="D72" s="161">
        <f>基金残高に係る経年分析!H55</f>
        <v>871</v>
      </c>
    </row>
    <row r="73" spans="1:16" x14ac:dyDescent="0.15">
      <c r="A73" s="160" t="s">
        <v>74</v>
      </c>
      <c r="B73" s="161">
        <f>基金残高に係る経年分析!F56</f>
        <v>80</v>
      </c>
      <c r="C73" s="161">
        <f>基金残高に係る経年分析!G56</f>
        <v>80</v>
      </c>
      <c r="D73" s="161">
        <f>基金残高に係る経年分析!H56</f>
        <v>80</v>
      </c>
    </row>
    <row r="74" spans="1:16" x14ac:dyDescent="0.15">
      <c r="A74" s="160" t="s">
        <v>75</v>
      </c>
      <c r="B74" s="161">
        <f>基金残高に係る経年分析!F57</f>
        <v>662</v>
      </c>
      <c r="C74" s="161">
        <f>基金残高に係る経年分析!G57</f>
        <v>663</v>
      </c>
      <c r="D74" s="161">
        <f>基金残高に係る経年分析!H57</f>
        <v>697</v>
      </c>
    </row>
  </sheetData>
  <sheetProtection algorithmName="SHA-512" hashValue="sB3qgKPvWqzCYarcl+SsMFbg+gz6wjXG+Tiz0+id8oVOU0XRD7MIb5z6BPwl/jJcB/zKvIcAOmBmPjtu9/QXFw==" saltValue="lX3No1XqUgcMEunhvcJn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318627</v>
      </c>
      <c r="S5" s="600"/>
      <c r="T5" s="600"/>
      <c r="U5" s="600"/>
      <c r="V5" s="600"/>
      <c r="W5" s="600"/>
      <c r="X5" s="600"/>
      <c r="Y5" s="601"/>
      <c r="Z5" s="602">
        <v>6.6</v>
      </c>
      <c r="AA5" s="602"/>
      <c r="AB5" s="602"/>
      <c r="AC5" s="602"/>
      <c r="AD5" s="603">
        <v>318627</v>
      </c>
      <c r="AE5" s="603"/>
      <c r="AF5" s="603"/>
      <c r="AG5" s="603"/>
      <c r="AH5" s="603"/>
      <c r="AI5" s="603"/>
      <c r="AJ5" s="603"/>
      <c r="AK5" s="603"/>
      <c r="AL5" s="604">
        <v>12.8</v>
      </c>
      <c r="AM5" s="605"/>
      <c r="AN5" s="605"/>
      <c r="AO5" s="606"/>
      <c r="AP5" s="596" t="s">
        <v>216</v>
      </c>
      <c r="AQ5" s="597"/>
      <c r="AR5" s="597"/>
      <c r="AS5" s="597"/>
      <c r="AT5" s="597"/>
      <c r="AU5" s="597"/>
      <c r="AV5" s="597"/>
      <c r="AW5" s="597"/>
      <c r="AX5" s="597"/>
      <c r="AY5" s="597"/>
      <c r="AZ5" s="597"/>
      <c r="BA5" s="597"/>
      <c r="BB5" s="597"/>
      <c r="BC5" s="597"/>
      <c r="BD5" s="597"/>
      <c r="BE5" s="597"/>
      <c r="BF5" s="598"/>
      <c r="BG5" s="610">
        <v>318627</v>
      </c>
      <c r="BH5" s="611"/>
      <c r="BI5" s="611"/>
      <c r="BJ5" s="611"/>
      <c r="BK5" s="611"/>
      <c r="BL5" s="611"/>
      <c r="BM5" s="611"/>
      <c r="BN5" s="612"/>
      <c r="BO5" s="613">
        <v>100</v>
      </c>
      <c r="BP5" s="613"/>
      <c r="BQ5" s="613"/>
      <c r="BR5" s="613"/>
      <c r="BS5" s="614">
        <v>5195</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58981</v>
      </c>
      <c r="S6" s="611"/>
      <c r="T6" s="611"/>
      <c r="U6" s="611"/>
      <c r="V6" s="611"/>
      <c r="W6" s="611"/>
      <c r="X6" s="611"/>
      <c r="Y6" s="612"/>
      <c r="Z6" s="613">
        <v>1.2</v>
      </c>
      <c r="AA6" s="613"/>
      <c r="AB6" s="613"/>
      <c r="AC6" s="613"/>
      <c r="AD6" s="614">
        <v>58981</v>
      </c>
      <c r="AE6" s="614"/>
      <c r="AF6" s="614"/>
      <c r="AG6" s="614"/>
      <c r="AH6" s="614"/>
      <c r="AI6" s="614"/>
      <c r="AJ6" s="614"/>
      <c r="AK6" s="614"/>
      <c r="AL6" s="615">
        <v>2.4</v>
      </c>
      <c r="AM6" s="616"/>
      <c r="AN6" s="616"/>
      <c r="AO6" s="617"/>
      <c r="AP6" s="607" t="s">
        <v>221</v>
      </c>
      <c r="AQ6" s="608"/>
      <c r="AR6" s="608"/>
      <c r="AS6" s="608"/>
      <c r="AT6" s="608"/>
      <c r="AU6" s="608"/>
      <c r="AV6" s="608"/>
      <c r="AW6" s="608"/>
      <c r="AX6" s="608"/>
      <c r="AY6" s="608"/>
      <c r="AZ6" s="608"/>
      <c r="BA6" s="608"/>
      <c r="BB6" s="608"/>
      <c r="BC6" s="608"/>
      <c r="BD6" s="608"/>
      <c r="BE6" s="608"/>
      <c r="BF6" s="609"/>
      <c r="BG6" s="610">
        <v>318627</v>
      </c>
      <c r="BH6" s="611"/>
      <c r="BI6" s="611"/>
      <c r="BJ6" s="611"/>
      <c r="BK6" s="611"/>
      <c r="BL6" s="611"/>
      <c r="BM6" s="611"/>
      <c r="BN6" s="612"/>
      <c r="BO6" s="613">
        <v>100</v>
      </c>
      <c r="BP6" s="613"/>
      <c r="BQ6" s="613"/>
      <c r="BR6" s="613"/>
      <c r="BS6" s="614">
        <v>5195</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42155</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42155</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160</v>
      </c>
      <c r="S7" s="611"/>
      <c r="T7" s="611"/>
      <c r="U7" s="611"/>
      <c r="V7" s="611"/>
      <c r="W7" s="611"/>
      <c r="X7" s="611"/>
      <c r="Y7" s="612"/>
      <c r="Z7" s="613">
        <v>0</v>
      </c>
      <c r="AA7" s="613"/>
      <c r="AB7" s="613"/>
      <c r="AC7" s="613"/>
      <c r="AD7" s="614">
        <v>160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141902</v>
      </c>
      <c r="BH7" s="611"/>
      <c r="BI7" s="611"/>
      <c r="BJ7" s="611"/>
      <c r="BK7" s="611"/>
      <c r="BL7" s="611"/>
      <c r="BM7" s="611"/>
      <c r="BN7" s="612"/>
      <c r="BO7" s="613">
        <v>44.5</v>
      </c>
      <c r="BP7" s="613"/>
      <c r="BQ7" s="613"/>
      <c r="BR7" s="613"/>
      <c r="BS7" s="614">
        <v>5195</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820807</v>
      </c>
      <c r="CS7" s="611"/>
      <c r="CT7" s="611"/>
      <c r="CU7" s="611"/>
      <c r="CV7" s="611"/>
      <c r="CW7" s="611"/>
      <c r="CX7" s="611"/>
      <c r="CY7" s="612"/>
      <c r="CZ7" s="613">
        <v>18.3</v>
      </c>
      <c r="DA7" s="613"/>
      <c r="DB7" s="613"/>
      <c r="DC7" s="613"/>
      <c r="DD7" s="619">
        <v>40593</v>
      </c>
      <c r="DE7" s="611"/>
      <c r="DF7" s="611"/>
      <c r="DG7" s="611"/>
      <c r="DH7" s="611"/>
      <c r="DI7" s="611"/>
      <c r="DJ7" s="611"/>
      <c r="DK7" s="611"/>
      <c r="DL7" s="611"/>
      <c r="DM7" s="611"/>
      <c r="DN7" s="611"/>
      <c r="DO7" s="611"/>
      <c r="DP7" s="612"/>
      <c r="DQ7" s="619">
        <v>594407</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1520</v>
      </c>
      <c r="S8" s="611"/>
      <c r="T8" s="611"/>
      <c r="U8" s="611"/>
      <c r="V8" s="611"/>
      <c r="W8" s="611"/>
      <c r="X8" s="611"/>
      <c r="Y8" s="612"/>
      <c r="Z8" s="613">
        <v>0</v>
      </c>
      <c r="AA8" s="613"/>
      <c r="AB8" s="613"/>
      <c r="AC8" s="613"/>
      <c r="AD8" s="614">
        <v>1520</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5015</v>
      </c>
      <c r="BH8" s="611"/>
      <c r="BI8" s="611"/>
      <c r="BJ8" s="611"/>
      <c r="BK8" s="611"/>
      <c r="BL8" s="611"/>
      <c r="BM8" s="611"/>
      <c r="BN8" s="612"/>
      <c r="BO8" s="613">
        <v>1.6</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1342254</v>
      </c>
      <c r="CS8" s="611"/>
      <c r="CT8" s="611"/>
      <c r="CU8" s="611"/>
      <c r="CV8" s="611"/>
      <c r="CW8" s="611"/>
      <c r="CX8" s="611"/>
      <c r="CY8" s="612"/>
      <c r="CZ8" s="613">
        <v>29.9</v>
      </c>
      <c r="DA8" s="613"/>
      <c r="DB8" s="613"/>
      <c r="DC8" s="613"/>
      <c r="DD8" s="619">
        <v>494650</v>
      </c>
      <c r="DE8" s="611"/>
      <c r="DF8" s="611"/>
      <c r="DG8" s="611"/>
      <c r="DH8" s="611"/>
      <c r="DI8" s="611"/>
      <c r="DJ8" s="611"/>
      <c r="DK8" s="611"/>
      <c r="DL8" s="611"/>
      <c r="DM8" s="611"/>
      <c r="DN8" s="611"/>
      <c r="DO8" s="611"/>
      <c r="DP8" s="612"/>
      <c r="DQ8" s="619">
        <v>486875</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2338</v>
      </c>
      <c r="S9" s="611"/>
      <c r="T9" s="611"/>
      <c r="U9" s="611"/>
      <c r="V9" s="611"/>
      <c r="W9" s="611"/>
      <c r="X9" s="611"/>
      <c r="Y9" s="612"/>
      <c r="Z9" s="613">
        <v>0</v>
      </c>
      <c r="AA9" s="613"/>
      <c r="AB9" s="613"/>
      <c r="AC9" s="613"/>
      <c r="AD9" s="614">
        <v>2338</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114535</v>
      </c>
      <c r="BH9" s="611"/>
      <c r="BI9" s="611"/>
      <c r="BJ9" s="611"/>
      <c r="BK9" s="611"/>
      <c r="BL9" s="611"/>
      <c r="BM9" s="611"/>
      <c r="BN9" s="612"/>
      <c r="BO9" s="613">
        <v>35.9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326728</v>
      </c>
      <c r="CS9" s="611"/>
      <c r="CT9" s="611"/>
      <c r="CU9" s="611"/>
      <c r="CV9" s="611"/>
      <c r="CW9" s="611"/>
      <c r="CX9" s="611"/>
      <c r="CY9" s="612"/>
      <c r="CZ9" s="613">
        <v>7.3</v>
      </c>
      <c r="DA9" s="613"/>
      <c r="DB9" s="613"/>
      <c r="DC9" s="613"/>
      <c r="DD9" s="619">
        <v>5334</v>
      </c>
      <c r="DE9" s="611"/>
      <c r="DF9" s="611"/>
      <c r="DG9" s="611"/>
      <c r="DH9" s="611"/>
      <c r="DI9" s="611"/>
      <c r="DJ9" s="611"/>
      <c r="DK9" s="611"/>
      <c r="DL9" s="611"/>
      <c r="DM9" s="611"/>
      <c r="DN9" s="611"/>
      <c r="DO9" s="611"/>
      <c r="DP9" s="612"/>
      <c r="DQ9" s="619">
        <v>266045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10101</v>
      </c>
      <c r="BH10" s="611"/>
      <c r="BI10" s="611"/>
      <c r="BJ10" s="611"/>
      <c r="BK10" s="611"/>
      <c r="BL10" s="611"/>
      <c r="BM10" s="611"/>
      <c r="BN10" s="612"/>
      <c r="BO10" s="613">
        <v>3.2</v>
      </c>
      <c r="BP10" s="613"/>
      <c r="BQ10" s="613"/>
      <c r="BR10" s="613"/>
      <c r="BS10" s="614">
        <v>1684</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54</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54</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92559</v>
      </c>
      <c r="S11" s="611"/>
      <c r="T11" s="611"/>
      <c r="U11" s="611"/>
      <c r="V11" s="611"/>
      <c r="W11" s="611"/>
      <c r="X11" s="611"/>
      <c r="Y11" s="612"/>
      <c r="Z11" s="615">
        <v>1.9</v>
      </c>
      <c r="AA11" s="616"/>
      <c r="AB11" s="616"/>
      <c r="AC11" s="622"/>
      <c r="AD11" s="619">
        <v>92559</v>
      </c>
      <c r="AE11" s="611"/>
      <c r="AF11" s="611"/>
      <c r="AG11" s="611"/>
      <c r="AH11" s="611"/>
      <c r="AI11" s="611"/>
      <c r="AJ11" s="611"/>
      <c r="AK11" s="612"/>
      <c r="AL11" s="615">
        <v>3.7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12251</v>
      </c>
      <c r="BH11" s="611"/>
      <c r="BI11" s="611"/>
      <c r="BJ11" s="611"/>
      <c r="BK11" s="611"/>
      <c r="BL11" s="611"/>
      <c r="BM11" s="611"/>
      <c r="BN11" s="612"/>
      <c r="BO11" s="613">
        <v>3.8</v>
      </c>
      <c r="BP11" s="613"/>
      <c r="BQ11" s="613"/>
      <c r="BR11" s="613"/>
      <c r="BS11" s="614">
        <v>3511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412290</v>
      </c>
      <c r="CS11" s="611"/>
      <c r="CT11" s="611"/>
      <c r="CU11" s="611"/>
      <c r="CV11" s="611"/>
      <c r="CW11" s="611"/>
      <c r="CX11" s="611"/>
      <c r="CY11" s="612"/>
      <c r="CZ11" s="613">
        <v>9.1999999999999993</v>
      </c>
      <c r="DA11" s="613"/>
      <c r="DB11" s="613"/>
      <c r="DC11" s="613"/>
      <c r="DD11" s="619">
        <v>62977</v>
      </c>
      <c r="DE11" s="611"/>
      <c r="DF11" s="611"/>
      <c r="DG11" s="611"/>
      <c r="DH11" s="611"/>
      <c r="DI11" s="611"/>
      <c r="DJ11" s="611"/>
      <c r="DK11" s="611"/>
      <c r="DL11" s="611"/>
      <c r="DM11" s="611"/>
      <c r="DN11" s="611"/>
      <c r="DO11" s="611"/>
      <c r="DP11" s="612"/>
      <c r="DQ11" s="619">
        <v>179020</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138147</v>
      </c>
      <c r="BH12" s="611"/>
      <c r="BI12" s="611"/>
      <c r="BJ12" s="611"/>
      <c r="BK12" s="611"/>
      <c r="BL12" s="611"/>
      <c r="BM12" s="611"/>
      <c r="BN12" s="612"/>
      <c r="BO12" s="613">
        <v>43.4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262095</v>
      </c>
      <c r="CS12" s="611"/>
      <c r="CT12" s="611"/>
      <c r="CU12" s="611"/>
      <c r="CV12" s="611"/>
      <c r="CW12" s="611"/>
      <c r="CX12" s="611"/>
      <c r="CY12" s="612"/>
      <c r="CZ12" s="613">
        <v>5.8</v>
      </c>
      <c r="DA12" s="613"/>
      <c r="DB12" s="613"/>
      <c r="DC12" s="613"/>
      <c r="DD12" s="619">
        <v>631</v>
      </c>
      <c r="DE12" s="611"/>
      <c r="DF12" s="611"/>
      <c r="DG12" s="611"/>
      <c r="DH12" s="611"/>
      <c r="DI12" s="611"/>
      <c r="DJ12" s="611"/>
      <c r="DK12" s="611"/>
      <c r="DL12" s="611"/>
      <c r="DM12" s="611"/>
      <c r="DN12" s="611"/>
      <c r="DO12" s="611"/>
      <c r="DP12" s="612"/>
      <c r="DQ12" s="619">
        <v>188789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137490</v>
      </c>
      <c r="BH13" s="611"/>
      <c r="BI13" s="611"/>
      <c r="BJ13" s="611"/>
      <c r="BK13" s="611"/>
      <c r="BL13" s="611"/>
      <c r="BM13" s="611"/>
      <c r="BN13" s="612"/>
      <c r="BO13" s="613">
        <v>43.2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433659</v>
      </c>
      <c r="CS13" s="611"/>
      <c r="CT13" s="611"/>
      <c r="CU13" s="611"/>
      <c r="CV13" s="611"/>
      <c r="CW13" s="611"/>
      <c r="CX13" s="611"/>
      <c r="CY13" s="612"/>
      <c r="CZ13" s="613">
        <v>9.6999999999999993</v>
      </c>
      <c r="DA13" s="613"/>
      <c r="DB13" s="613"/>
      <c r="DC13" s="613"/>
      <c r="DD13" s="619">
        <v>280883</v>
      </c>
      <c r="DE13" s="611"/>
      <c r="DF13" s="611"/>
      <c r="DG13" s="611"/>
      <c r="DH13" s="611"/>
      <c r="DI13" s="611"/>
      <c r="DJ13" s="611"/>
      <c r="DK13" s="611"/>
      <c r="DL13" s="611"/>
      <c r="DM13" s="611"/>
      <c r="DN13" s="611"/>
      <c r="DO13" s="611"/>
      <c r="DP13" s="612"/>
      <c r="DQ13" s="619">
        <v>148763</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14281</v>
      </c>
      <c r="BH14" s="611"/>
      <c r="BI14" s="611"/>
      <c r="BJ14" s="611"/>
      <c r="BK14" s="611"/>
      <c r="BL14" s="611"/>
      <c r="BM14" s="611"/>
      <c r="BN14" s="612"/>
      <c r="BO14" s="613">
        <v>4.5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171247</v>
      </c>
      <c r="CS14" s="611"/>
      <c r="CT14" s="611"/>
      <c r="CU14" s="611"/>
      <c r="CV14" s="611"/>
      <c r="CW14" s="611"/>
      <c r="CX14" s="611"/>
      <c r="CY14" s="612"/>
      <c r="CZ14" s="613">
        <v>3.8</v>
      </c>
      <c r="DA14" s="613"/>
      <c r="DB14" s="613"/>
      <c r="DC14" s="613"/>
      <c r="DD14" s="619">
        <v>2395</v>
      </c>
      <c r="DE14" s="611"/>
      <c r="DF14" s="611"/>
      <c r="DG14" s="611"/>
      <c r="DH14" s="611"/>
      <c r="DI14" s="611"/>
      <c r="DJ14" s="611"/>
      <c r="DK14" s="611"/>
      <c r="DL14" s="611"/>
      <c r="DM14" s="611"/>
      <c r="DN14" s="611"/>
      <c r="DO14" s="611"/>
      <c r="DP14" s="612"/>
      <c r="DQ14" s="619">
        <v>166447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6072</v>
      </c>
      <c r="S15" s="611"/>
      <c r="T15" s="611"/>
      <c r="U15" s="611"/>
      <c r="V15" s="611"/>
      <c r="W15" s="611"/>
      <c r="X15" s="611"/>
      <c r="Y15" s="612"/>
      <c r="Z15" s="613">
        <v>0.1</v>
      </c>
      <c r="AA15" s="613"/>
      <c r="AB15" s="613"/>
      <c r="AC15" s="613"/>
      <c r="AD15" s="614">
        <v>6072</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24297</v>
      </c>
      <c r="BH15" s="611"/>
      <c r="BI15" s="611"/>
      <c r="BJ15" s="611"/>
      <c r="BK15" s="611"/>
      <c r="BL15" s="611"/>
      <c r="BM15" s="611"/>
      <c r="BN15" s="612"/>
      <c r="BO15" s="613">
        <v>7.6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206509</v>
      </c>
      <c r="CS15" s="611"/>
      <c r="CT15" s="611"/>
      <c r="CU15" s="611"/>
      <c r="CV15" s="611"/>
      <c r="CW15" s="611"/>
      <c r="CX15" s="611"/>
      <c r="CY15" s="612"/>
      <c r="CZ15" s="613">
        <v>4.5999999999999996</v>
      </c>
      <c r="DA15" s="613"/>
      <c r="DB15" s="613"/>
      <c r="DC15" s="613"/>
      <c r="DD15" s="619">
        <v>3620</v>
      </c>
      <c r="DE15" s="611"/>
      <c r="DF15" s="611"/>
      <c r="DG15" s="611"/>
      <c r="DH15" s="611"/>
      <c r="DI15" s="611"/>
      <c r="DJ15" s="611"/>
      <c r="DK15" s="611"/>
      <c r="DL15" s="611"/>
      <c r="DM15" s="611"/>
      <c r="DN15" s="611"/>
      <c r="DO15" s="611"/>
      <c r="DP15" s="612"/>
      <c r="DQ15" s="619">
        <v>174981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6545</v>
      </c>
      <c r="S16" s="611"/>
      <c r="T16" s="611"/>
      <c r="U16" s="611"/>
      <c r="V16" s="611"/>
      <c r="W16" s="611"/>
      <c r="X16" s="611"/>
      <c r="Y16" s="612"/>
      <c r="Z16" s="613">
        <v>0.1</v>
      </c>
      <c r="AA16" s="613"/>
      <c r="AB16" s="613"/>
      <c r="AC16" s="613"/>
      <c r="AD16" s="614">
        <v>6545</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6149</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1249</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16013</v>
      </c>
      <c r="S17" s="611"/>
      <c r="T17" s="611"/>
      <c r="U17" s="611"/>
      <c r="V17" s="611"/>
      <c r="W17" s="611"/>
      <c r="X17" s="611"/>
      <c r="Y17" s="612"/>
      <c r="Z17" s="613">
        <v>0.3</v>
      </c>
      <c r="AA17" s="613"/>
      <c r="AB17" s="613"/>
      <c r="AC17" s="613"/>
      <c r="AD17" s="614">
        <v>16013</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468183</v>
      </c>
      <c r="CS17" s="611"/>
      <c r="CT17" s="611"/>
      <c r="CU17" s="611"/>
      <c r="CV17" s="611"/>
      <c r="CW17" s="611"/>
      <c r="CX17" s="611"/>
      <c r="CY17" s="612"/>
      <c r="CZ17" s="613">
        <v>10.4</v>
      </c>
      <c r="DA17" s="613"/>
      <c r="DB17" s="613"/>
      <c r="DC17" s="613"/>
      <c r="DD17" s="619" t="s">
        <v>122</v>
      </c>
      <c r="DE17" s="611"/>
      <c r="DF17" s="611"/>
      <c r="DG17" s="611"/>
      <c r="DH17" s="611"/>
      <c r="DI17" s="611"/>
      <c r="DJ17" s="611"/>
      <c r="DK17" s="611"/>
      <c r="DL17" s="611"/>
      <c r="DM17" s="611"/>
      <c r="DN17" s="611"/>
      <c r="DO17" s="611"/>
      <c r="DP17" s="612"/>
      <c r="DQ17" s="619">
        <v>391651</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1935</v>
      </c>
      <c r="S18" s="611"/>
      <c r="T18" s="611"/>
      <c r="U18" s="611"/>
      <c r="V18" s="611"/>
      <c r="W18" s="611"/>
      <c r="X18" s="611"/>
      <c r="Y18" s="612"/>
      <c r="Z18" s="613">
        <v>0</v>
      </c>
      <c r="AA18" s="613"/>
      <c r="AB18" s="613"/>
      <c r="AC18" s="613"/>
      <c r="AD18" s="614">
        <v>1935</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13174</v>
      </c>
      <c r="S19" s="611"/>
      <c r="T19" s="611"/>
      <c r="U19" s="611"/>
      <c r="V19" s="611"/>
      <c r="W19" s="611"/>
      <c r="X19" s="611"/>
      <c r="Y19" s="612"/>
      <c r="Z19" s="613">
        <v>0.3</v>
      </c>
      <c r="AA19" s="613"/>
      <c r="AB19" s="613"/>
      <c r="AC19" s="613"/>
      <c r="AD19" s="614">
        <v>13174</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904</v>
      </c>
      <c r="S20" s="611"/>
      <c r="T20" s="611"/>
      <c r="U20" s="611"/>
      <c r="V20" s="611"/>
      <c r="W20" s="611"/>
      <c r="X20" s="611"/>
      <c r="Y20" s="612"/>
      <c r="Z20" s="613">
        <v>0</v>
      </c>
      <c r="AA20" s="613"/>
      <c r="AB20" s="613"/>
      <c r="AC20" s="613"/>
      <c r="AD20" s="614">
        <v>904</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4492130</v>
      </c>
      <c r="CS20" s="611"/>
      <c r="CT20" s="611"/>
      <c r="CU20" s="611"/>
      <c r="CV20" s="611"/>
      <c r="CW20" s="611"/>
      <c r="CX20" s="611"/>
      <c r="CY20" s="612"/>
      <c r="CZ20" s="613">
        <v>100</v>
      </c>
      <c r="DA20" s="613"/>
      <c r="DB20" s="613"/>
      <c r="DC20" s="613"/>
      <c r="DD20" s="619">
        <v>891083</v>
      </c>
      <c r="DE20" s="611"/>
      <c r="DF20" s="611"/>
      <c r="DG20" s="611"/>
      <c r="DH20" s="611"/>
      <c r="DI20" s="611"/>
      <c r="DJ20" s="611"/>
      <c r="DK20" s="611"/>
      <c r="DL20" s="611"/>
      <c r="DM20" s="611"/>
      <c r="DN20" s="611"/>
      <c r="DO20" s="611"/>
      <c r="DP20" s="612"/>
      <c r="DQ20" s="619">
        <v>2640436</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2175064</v>
      </c>
      <c r="S21" s="611"/>
      <c r="T21" s="611"/>
      <c r="U21" s="611"/>
      <c r="V21" s="611"/>
      <c r="W21" s="611"/>
      <c r="X21" s="611"/>
      <c r="Y21" s="612"/>
      <c r="Z21" s="613">
        <v>45.4</v>
      </c>
      <c r="AA21" s="613"/>
      <c r="AB21" s="613"/>
      <c r="AC21" s="613"/>
      <c r="AD21" s="614">
        <v>1979676</v>
      </c>
      <c r="AE21" s="614"/>
      <c r="AF21" s="614"/>
      <c r="AG21" s="614"/>
      <c r="AH21" s="614"/>
      <c r="AI21" s="614"/>
      <c r="AJ21" s="614"/>
      <c r="AK21" s="614"/>
      <c r="AL21" s="615">
        <v>79.5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1979676</v>
      </c>
      <c r="S22" s="611"/>
      <c r="T22" s="611"/>
      <c r="U22" s="611"/>
      <c r="V22" s="611"/>
      <c r="W22" s="611"/>
      <c r="X22" s="611"/>
      <c r="Y22" s="612"/>
      <c r="Z22" s="613">
        <v>41.3</v>
      </c>
      <c r="AA22" s="613"/>
      <c r="AB22" s="613"/>
      <c r="AC22" s="613"/>
      <c r="AD22" s="614">
        <v>1979676</v>
      </c>
      <c r="AE22" s="614"/>
      <c r="AF22" s="614"/>
      <c r="AG22" s="614"/>
      <c r="AH22" s="614"/>
      <c r="AI22" s="614"/>
      <c r="AJ22" s="614"/>
      <c r="AK22" s="614"/>
      <c r="AL22" s="615">
        <v>79.5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195388</v>
      </c>
      <c r="S23" s="611"/>
      <c r="T23" s="611"/>
      <c r="U23" s="611"/>
      <c r="V23" s="611"/>
      <c r="W23" s="611"/>
      <c r="X23" s="611"/>
      <c r="Y23" s="612"/>
      <c r="Z23" s="613">
        <v>4.0999999999999996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1533597</v>
      </c>
      <c r="CS24" s="600"/>
      <c r="CT24" s="600"/>
      <c r="CU24" s="600"/>
      <c r="CV24" s="600"/>
      <c r="CW24" s="600"/>
      <c r="CX24" s="600"/>
      <c r="CY24" s="601"/>
      <c r="CZ24" s="604">
        <v>34.1</v>
      </c>
      <c r="DA24" s="605"/>
      <c r="DB24" s="605"/>
      <c r="DC24" s="621"/>
      <c r="DD24" s="640">
        <v>1191976</v>
      </c>
      <c r="DE24" s="600"/>
      <c r="DF24" s="600"/>
      <c r="DG24" s="600"/>
      <c r="DH24" s="600"/>
      <c r="DI24" s="600"/>
      <c r="DJ24" s="600"/>
      <c r="DK24" s="601"/>
      <c r="DL24" s="640">
        <v>1136679</v>
      </c>
      <c r="DM24" s="600"/>
      <c r="DN24" s="600"/>
      <c r="DO24" s="600"/>
      <c r="DP24" s="600"/>
      <c r="DQ24" s="600"/>
      <c r="DR24" s="600"/>
      <c r="DS24" s="600"/>
      <c r="DT24" s="600"/>
      <c r="DU24" s="600"/>
      <c r="DV24" s="601"/>
      <c r="DW24" s="604">
        <v>45.6</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2677879</v>
      </c>
      <c r="S25" s="611"/>
      <c r="T25" s="611"/>
      <c r="U25" s="611"/>
      <c r="V25" s="611"/>
      <c r="W25" s="611"/>
      <c r="X25" s="611"/>
      <c r="Y25" s="612"/>
      <c r="Z25" s="613">
        <v>55.8</v>
      </c>
      <c r="AA25" s="613"/>
      <c r="AB25" s="613"/>
      <c r="AC25" s="613"/>
      <c r="AD25" s="614">
        <v>2482491</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704514</v>
      </c>
      <c r="CS25" s="641"/>
      <c r="CT25" s="641"/>
      <c r="CU25" s="641"/>
      <c r="CV25" s="641"/>
      <c r="CW25" s="641"/>
      <c r="CX25" s="641"/>
      <c r="CY25" s="642"/>
      <c r="CZ25" s="615">
        <v>15.7</v>
      </c>
      <c r="DA25" s="643"/>
      <c r="DB25" s="643"/>
      <c r="DC25" s="645"/>
      <c r="DD25" s="619">
        <v>666125</v>
      </c>
      <c r="DE25" s="641"/>
      <c r="DF25" s="641"/>
      <c r="DG25" s="641"/>
      <c r="DH25" s="641"/>
      <c r="DI25" s="641"/>
      <c r="DJ25" s="641"/>
      <c r="DK25" s="642"/>
      <c r="DL25" s="619">
        <v>666097</v>
      </c>
      <c r="DM25" s="641"/>
      <c r="DN25" s="641"/>
      <c r="DO25" s="641"/>
      <c r="DP25" s="641"/>
      <c r="DQ25" s="641"/>
      <c r="DR25" s="641"/>
      <c r="DS25" s="641"/>
      <c r="DT25" s="641"/>
      <c r="DU25" s="641"/>
      <c r="DV25" s="642"/>
      <c r="DW25" s="615">
        <v>26.7</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390889</v>
      </c>
      <c r="CS26" s="611"/>
      <c r="CT26" s="611"/>
      <c r="CU26" s="611"/>
      <c r="CV26" s="611"/>
      <c r="CW26" s="611"/>
      <c r="CX26" s="611"/>
      <c r="CY26" s="612"/>
      <c r="CZ26" s="615">
        <v>8.6999999999999993</v>
      </c>
      <c r="DA26" s="643"/>
      <c r="DB26" s="643"/>
      <c r="DC26" s="645"/>
      <c r="DD26" s="619">
        <v>383418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4811</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318627</v>
      </c>
      <c r="BH27" s="611"/>
      <c r="BI27" s="611"/>
      <c r="BJ27" s="611"/>
      <c r="BK27" s="611"/>
      <c r="BL27" s="611"/>
      <c r="BM27" s="611"/>
      <c r="BN27" s="612"/>
      <c r="BO27" s="613">
        <v>100</v>
      </c>
      <c r="BP27" s="613"/>
      <c r="BQ27" s="613"/>
      <c r="BR27" s="613"/>
      <c r="BS27" s="614">
        <v>5195</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360900</v>
      </c>
      <c r="CS27" s="641"/>
      <c r="CT27" s="641"/>
      <c r="CU27" s="641"/>
      <c r="CV27" s="641"/>
      <c r="CW27" s="641"/>
      <c r="CX27" s="641"/>
      <c r="CY27" s="642"/>
      <c r="CZ27" s="615">
        <v>8</v>
      </c>
      <c r="DA27" s="643"/>
      <c r="DB27" s="643"/>
      <c r="DC27" s="645"/>
      <c r="DD27" s="619">
        <v>134200</v>
      </c>
      <c r="DE27" s="641"/>
      <c r="DF27" s="641"/>
      <c r="DG27" s="641"/>
      <c r="DH27" s="641"/>
      <c r="DI27" s="641"/>
      <c r="DJ27" s="641"/>
      <c r="DK27" s="642"/>
      <c r="DL27" s="619">
        <v>78931</v>
      </c>
      <c r="DM27" s="641"/>
      <c r="DN27" s="641"/>
      <c r="DO27" s="641"/>
      <c r="DP27" s="641"/>
      <c r="DQ27" s="641"/>
      <c r="DR27" s="641"/>
      <c r="DS27" s="641"/>
      <c r="DT27" s="641"/>
      <c r="DU27" s="641"/>
      <c r="DV27" s="642"/>
      <c r="DW27" s="615">
        <v>3.2</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87038</v>
      </c>
      <c r="S28" s="611"/>
      <c r="T28" s="611"/>
      <c r="U28" s="611"/>
      <c r="V28" s="611"/>
      <c r="W28" s="611"/>
      <c r="X28" s="611"/>
      <c r="Y28" s="612"/>
      <c r="Z28" s="613">
        <v>1.8</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468183</v>
      </c>
      <c r="CS28" s="611"/>
      <c r="CT28" s="611"/>
      <c r="CU28" s="611"/>
      <c r="CV28" s="611"/>
      <c r="CW28" s="611"/>
      <c r="CX28" s="611"/>
      <c r="CY28" s="612"/>
      <c r="CZ28" s="615">
        <v>10.4</v>
      </c>
      <c r="DA28" s="643"/>
      <c r="DB28" s="643"/>
      <c r="DC28" s="645"/>
      <c r="DD28" s="619">
        <v>391651</v>
      </c>
      <c r="DE28" s="611"/>
      <c r="DF28" s="611"/>
      <c r="DG28" s="611"/>
      <c r="DH28" s="611"/>
      <c r="DI28" s="611"/>
      <c r="DJ28" s="611"/>
      <c r="DK28" s="612"/>
      <c r="DL28" s="619">
        <v>391651</v>
      </c>
      <c r="DM28" s="611"/>
      <c r="DN28" s="611"/>
      <c r="DO28" s="611"/>
      <c r="DP28" s="611"/>
      <c r="DQ28" s="611"/>
      <c r="DR28" s="611"/>
      <c r="DS28" s="611"/>
      <c r="DT28" s="611"/>
      <c r="DU28" s="611"/>
      <c r="DV28" s="612"/>
      <c r="DW28" s="615">
        <v>15.7</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7432</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468183</v>
      </c>
      <c r="CS29" s="641"/>
      <c r="CT29" s="641"/>
      <c r="CU29" s="641"/>
      <c r="CV29" s="641"/>
      <c r="CW29" s="641"/>
      <c r="CX29" s="641"/>
      <c r="CY29" s="642"/>
      <c r="CZ29" s="615">
        <v>10.4</v>
      </c>
      <c r="DA29" s="643"/>
      <c r="DB29" s="643"/>
      <c r="DC29" s="645"/>
      <c r="DD29" s="619">
        <v>391651</v>
      </c>
      <c r="DE29" s="641"/>
      <c r="DF29" s="641"/>
      <c r="DG29" s="641"/>
      <c r="DH29" s="641"/>
      <c r="DI29" s="641"/>
      <c r="DJ29" s="641"/>
      <c r="DK29" s="642"/>
      <c r="DL29" s="619">
        <v>391651</v>
      </c>
      <c r="DM29" s="641"/>
      <c r="DN29" s="641"/>
      <c r="DO29" s="641"/>
      <c r="DP29" s="641"/>
      <c r="DQ29" s="641"/>
      <c r="DR29" s="641"/>
      <c r="DS29" s="641"/>
      <c r="DT29" s="641"/>
      <c r="DU29" s="641"/>
      <c r="DV29" s="642"/>
      <c r="DW29" s="615">
        <v>15.7</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541310</v>
      </c>
      <c r="S30" s="611"/>
      <c r="T30" s="611"/>
      <c r="U30" s="611"/>
      <c r="V30" s="611"/>
      <c r="W30" s="611"/>
      <c r="X30" s="611"/>
      <c r="Y30" s="612"/>
      <c r="Z30" s="613">
        <v>11.3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451797</v>
      </c>
      <c r="CS30" s="611"/>
      <c r="CT30" s="611"/>
      <c r="CU30" s="611"/>
      <c r="CV30" s="611"/>
      <c r="CW30" s="611"/>
      <c r="CX30" s="611"/>
      <c r="CY30" s="612"/>
      <c r="CZ30" s="615">
        <v>10.1</v>
      </c>
      <c r="DA30" s="643"/>
      <c r="DB30" s="643"/>
      <c r="DC30" s="645"/>
      <c r="DD30" s="619">
        <v>380124</v>
      </c>
      <c r="DE30" s="611"/>
      <c r="DF30" s="611"/>
      <c r="DG30" s="611"/>
      <c r="DH30" s="611"/>
      <c r="DI30" s="611"/>
      <c r="DJ30" s="611"/>
      <c r="DK30" s="612"/>
      <c r="DL30" s="619">
        <v>380124</v>
      </c>
      <c r="DM30" s="611"/>
      <c r="DN30" s="611"/>
      <c r="DO30" s="611"/>
      <c r="DP30" s="611"/>
      <c r="DQ30" s="611"/>
      <c r="DR30" s="611"/>
      <c r="DS30" s="611"/>
      <c r="DT30" s="611"/>
      <c r="DU30" s="611"/>
      <c r="DV30" s="612"/>
      <c r="DW30" s="615">
        <v>15.2</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4" t="s">
        <v>298</v>
      </c>
      <c r="AQ31" s="655"/>
      <c r="AR31" s="655"/>
      <c r="AS31" s="655"/>
      <c r="AT31" s="660" t="s">
        <v>299</v>
      </c>
      <c r="AU31" s="200"/>
      <c r="AV31" s="200"/>
      <c r="AW31" s="200"/>
      <c r="AX31" s="596" t="s">
        <v>177</v>
      </c>
      <c r="AY31" s="597"/>
      <c r="AZ31" s="597"/>
      <c r="BA31" s="597"/>
      <c r="BB31" s="597"/>
      <c r="BC31" s="597"/>
      <c r="BD31" s="597"/>
      <c r="BE31" s="597"/>
      <c r="BF31" s="598"/>
      <c r="BG31" s="663">
        <v>99.3</v>
      </c>
      <c r="BH31" s="664"/>
      <c r="BI31" s="664"/>
      <c r="BJ31" s="664"/>
      <c r="BK31" s="664"/>
      <c r="BL31" s="664"/>
      <c r="BM31" s="605">
        <v>98.1</v>
      </c>
      <c r="BN31" s="664"/>
      <c r="BO31" s="664"/>
      <c r="BP31" s="664"/>
      <c r="BQ31" s="665"/>
      <c r="BR31" s="663">
        <v>99.2</v>
      </c>
      <c r="BS31" s="664"/>
      <c r="BT31" s="664"/>
      <c r="BU31" s="664"/>
      <c r="BV31" s="664"/>
      <c r="BW31" s="664"/>
      <c r="BX31" s="605">
        <v>98.3</v>
      </c>
      <c r="BY31" s="664"/>
      <c r="BZ31" s="664"/>
      <c r="CA31" s="664"/>
      <c r="CB31" s="665"/>
      <c r="CD31" s="650"/>
      <c r="CE31" s="651"/>
      <c r="CF31" s="607" t="s">
        <v>300</v>
      </c>
      <c r="CG31" s="608"/>
      <c r="CH31" s="608"/>
      <c r="CI31" s="608"/>
      <c r="CJ31" s="608"/>
      <c r="CK31" s="608"/>
      <c r="CL31" s="608"/>
      <c r="CM31" s="608"/>
      <c r="CN31" s="608"/>
      <c r="CO31" s="608"/>
      <c r="CP31" s="608"/>
      <c r="CQ31" s="609"/>
      <c r="CR31" s="610">
        <v>16386</v>
      </c>
      <c r="CS31" s="641"/>
      <c r="CT31" s="641"/>
      <c r="CU31" s="641"/>
      <c r="CV31" s="641"/>
      <c r="CW31" s="641"/>
      <c r="CX31" s="641"/>
      <c r="CY31" s="642"/>
      <c r="CZ31" s="615">
        <v>0.4</v>
      </c>
      <c r="DA31" s="643"/>
      <c r="DB31" s="643"/>
      <c r="DC31" s="645"/>
      <c r="DD31" s="619">
        <v>11527</v>
      </c>
      <c r="DE31" s="641"/>
      <c r="DF31" s="641"/>
      <c r="DG31" s="641"/>
      <c r="DH31" s="641"/>
      <c r="DI31" s="641"/>
      <c r="DJ31" s="641"/>
      <c r="DK31" s="642"/>
      <c r="DL31" s="619">
        <v>11527</v>
      </c>
      <c r="DM31" s="641"/>
      <c r="DN31" s="641"/>
      <c r="DO31" s="641"/>
      <c r="DP31" s="641"/>
      <c r="DQ31" s="641"/>
      <c r="DR31" s="641"/>
      <c r="DS31" s="641"/>
      <c r="DT31" s="641"/>
      <c r="DU31" s="641"/>
      <c r="DV31" s="642"/>
      <c r="DW31" s="615">
        <v>0.5</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372111</v>
      </c>
      <c r="S32" s="611"/>
      <c r="T32" s="611"/>
      <c r="U32" s="611"/>
      <c r="V32" s="611"/>
      <c r="W32" s="611"/>
      <c r="X32" s="611"/>
      <c r="Y32" s="612"/>
      <c r="Z32" s="613">
        <v>7.8</v>
      </c>
      <c r="AA32" s="613"/>
      <c r="AB32" s="613"/>
      <c r="AC32" s="613"/>
      <c r="AD32" s="614" t="s">
        <v>122</v>
      </c>
      <c r="AE32" s="614"/>
      <c r="AF32" s="614"/>
      <c r="AG32" s="614"/>
      <c r="AH32" s="614"/>
      <c r="AI32" s="614"/>
      <c r="AJ32" s="614"/>
      <c r="AK32" s="614"/>
      <c r="AL32" s="615" t="s">
        <v>122</v>
      </c>
      <c r="AM32" s="616"/>
      <c r="AN32" s="616"/>
      <c r="AO32" s="617"/>
      <c r="AP32" s="656"/>
      <c r="AQ32" s="657"/>
      <c r="AR32" s="657"/>
      <c r="AS32" s="657"/>
      <c r="AT32" s="661"/>
      <c r="AU32" s="196" t="s">
        <v>302</v>
      </c>
      <c r="AX32" s="607" t="s">
        <v>303</v>
      </c>
      <c r="AY32" s="608"/>
      <c r="AZ32" s="608"/>
      <c r="BA32" s="608"/>
      <c r="BB32" s="608"/>
      <c r="BC32" s="608"/>
      <c r="BD32" s="608"/>
      <c r="BE32" s="608"/>
      <c r="BF32" s="609"/>
      <c r="BG32" s="666">
        <v>99.5</v>
      </c>
      <c r="BH32" s="641"/>
      <c r="BI32" s="641"/>
      <c r="BJ32" s="641"/>
      <c r="BK32" s="641"/>
      <c r="BL32" s="641"/>
      <c r="BM32" s="616">
        <v>98.3</v>
      </c>
      <c r="BN32" s="641"/>
      <c r="BO32" s="641"/>
      <c r="BP32" s="641"/>
      <c r="BQ32" s="667"/>
      <c r="BR32" s="666">
        <v>99.1</v>
      </c>
      <c r="BS32" s="641"/>
      <c r="BT32" s="641"/>
      <c r="BU32" s="641"/>
      <c r="BV32" s="641"/>
      <c r="BW32" s="641"/>
      <c r="BX32" s="616">
        <v>98.2</v>
      </c>
      <c r="BY32" s="641"/>
      <c r="BZ32" s="641"/>
      <c r="CA32" s="641"/>
      <c r="CB32" s="667"/>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15401</v>
      </c>
      <c r="S33" s="611"/>
      <c r="T33" s="611"/>
      <c r="U33" s="611"/>
      <c r="V33" s="611"/>
      <c r="W33" s="611"/>
      <c r="X33" s="611"/>
      <c r="Y33" s="612"/>
      <c r="Z33" s="613">
        <v>0.3</v>
      </c>
      <c r="AA33" s="613"/>
      <c r="AB33" s="613"/>
      <c r="AC33" s="613"/>
      <c r="AD33" s="614">
        <v>6264</v>
      </c>
      <c r="AE33" s="614"/>
      <c r="AF33" s="614"/>
      <c r="AG33" s="614"/>
      <c r="AH33" s="614"/>
      <c r="AI33" s="614"/>
      <c r="AJ33" s="614"/>
      <c r="AK33" s="614"/>
      <c r="AL33" s="615">
        <v>0.3</v>
      </c>
      <c r="AM33" s="616"/>
      <c r="AN33" s="616"/>
      <c r="AO33" s="617"/>
      <c r="AP33" s="658"/>
      <c r="AQ33" s="659"/>
      <c r="AR33" s="659"/>
      <c r="AS33" s="659"/>
      <c r="AT33" s="662"/>
      <c r="AU33" s="201"/>
      <c r="AV33" s="201"/>
      <c r="AW33" s="201"/>
      <c r="AX33" s="631" t="s">
        <v>306</v>
      </c>
      <c r="AY33" s="632"/>
      <c r="AZ33" s="632"/>
      <c r="BA33" s="632"/>
      <c r="BB33" s="632"/>
      <c r="BC33" s="632"/>
      <c r="BD33" s="632"/>
      <c r="BE33" s="632"/>
      <c r="BF33" s="633"/>
      <c r="BG33" s="668">
        <v>98.9</v>
      </c>
      <c r="BH33" s="669"/>
      <c r="BI33" s="669"/>
      <c r="BJ33" s="669"/>
      <c r="BK33" s="669"/>
      <c r="BL33" s="669"/>
      <c r="BM33" s="670">
        <v>97.6</v>
      </c>
      <c r="BN33" s="669"/>
      <c r="BO33" s="669"/>
      <c r="BP33" s="669"/>
      <c r="BQ33" s="671"/>
      <c r="BR33" s="668">
        <v>99.2</v>
      </c>
      <c r="BS33" s="669"/>
      <c r="BT33" s="669"/>
      <c r="BU33" s="669"/>
      <c r="BV33" s="669"/>
      <c r="BW33" s="669"/>
      <c r="BX33" s="670">
        <v>98.2</v>
      </c>
      <c r="BY33" s="669"/>
      <c r="BZ33" s="669"/>
      <c r="CA33" s="669"/>
      <c r="CB33" s="671"/>
      <c r="CD33" s="607" t="s">
        <v>307</v>
      </c>
      <c r="CE33" s="608"/>
      <c r="CF33" s="608"/>
      <c r="CG33" s="608"/>
      <c r="CH33" s="608"/>
      <c r="CI33" s="608"/>
      <c r="CJ33" s="608"/>
      <c r="CK33" s="608"/>
      <c r="CL33" s="608"/>
      <c r="CM33" s="608"/>
      <c r="CN33" s="608"/>
      <c r="CO33" s="608"/>
      <c r="CP33" s="608"/>
      <c r="CQ33" s="609"/>
      <c r="CR33" s="610">
        <v>2061301</v>
      </c>
      <c r="CS33" s="641"/>
      <c r="CT33" s="641"/>
      <c r="CU33" s="641"/>
      <c r="CV33" s="641"/>
      <c r="CW33" s="641"/>
      <c r="CX33" s="641"/>
      <c r="CY33" s="642"/>
      <c r="CZ33" s="615">
        <v>45.9</v>
      </c>
      <c r="DA33" s="643"/>
      <c r="DB33" s="643"/>
      <c r="DC33" s="645"/>
      <c r="DD33" s="619">
        <v>1391335</v>
      </c>
      <c r="DE33" s="641"/>
      <c r="DF33" s="641"/>
      <c r="DG33" s="641"/>
      <c r="DH33" s="641"/>
      <c r="DI33" s="641"/>
      <c r="DJ33" s="641"/>
      <c r="DK33" s="642"/>
      <c r="DL33" s="619">
        <v>1155279</v>
      </c>
      <c r="DM33" s="641"/>
      <c r="DN33" s="641"/>
      <c r="DO33" s="641"/>
      <c r="DP33" s="641"/>
      <c r="DQ33" s="641"/>
      <c r="DR33" s="641"/>
      <c r="DS33" s="641"/>
      <c r="DT33" s="641"/>
      <c r="DU33" s="641"/>
      <c r="DV33" s="642"/>
      <c r="DW33" s="615">
        <v>46.3</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153255</v>
      </c>
      <c r="S34" s="611"/>
      <c r="T34" s="611"/>
      <c r="U34" s="611"/>
      <c r="V34" s="611"/>
      <c r="W34" s="611"/>
      <c r="X34" s="611"/>
      <c r="Y34" s="612"/>
      <c r="Z34" s="613">
        <v>3.2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618270</v>
      </c>
      <c r="CS34" s="611"/>
      <c r="CT34" s="611"/>
      <c r="CU34" s="611"/>
      <c r="CV34" s="611"/>
      <c r="CW34" s="611"/>
      <c r="CX34" s="611"/>
      <c r="CY34" s="612"/>
      <c r="CZ34" s="615">
        <v>13.8</v>
      </c>
      <c r="DA34" s="643"/>
      <c r="DB34" s="643"/>
      <c r="DC34" s="645"/>
      <c r="DD34" s="619">
        <v>459215</v>
      </c>
      <c r="DE34" s="611"/>
      <c r="DF34" s="611"/>
      <c r="DG34" s="611"/>
      <c r="DH34" s="611"/>
      <c r="DI34" s="611"/>
      <c r="DJ34" s="611"/>
      <c r="DK34" s="612"/>
      <c r="DL34" s="619">
        <v>346719</v>
      </c>
      <c r="DM34" s="611"/>
      <c r="DN34" s="611"/>
      <c r="DO34" s="611"/>
      <c r="DP34" s="611"/>
      <c r="DQ34" s="611"/>
      <c r="DR34" s="611"/>
      <c r="DS34" s="611"/>
      <c r="DT34" s="611"/>
      <c r="DU34" s="611"/>
      <c r="DV34" s="612"/>
      <c r="DW34" s="615">
        <v>13.9</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100939</v>
      </c>
      <c r="S35" s="611"/>
      <c r="T35" s="611"/>
      <c r="U35" s="611"/>
      <c r="V35" s="611"/>
      <c r="W35" s="611"/>
      <c r="X35" s="611"/>
      <c r="Y35" s="612"/>
      <c r="Z35" s="613">
        <v>2.1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62643</v>
      </c>
      <c r="CS35" s="641"/>
      <c r="CT35" s="641"/>
      <c r="CU35" s="641"/>
      <c r="CV35" s="641"/>
      <c r="CW35" s="641"/>
      <c r="CX35" s="641"/>
      <c r="CY35" s="642"/>
      <c r="CZ35" s="615">
        <v>1.4</v>
      </c>
      <c r="DA35" s="643"/>
      <c r="DB35" s="643"/>
      <c r="DC35" s="645"/>
      <c r="DD35" s="619">
        <v>54628</v>
      </c>
      <c r="DE35" s="641"/>
      <c r="DF35" s="641"/>
      <c r="DG35" s="641"/>
      <c r="DH35" s="641"/>
      <c r="DI35" s="641"/>
      <c r="DJ35" s="641"/>
      <c r="DK35" s="642"/>
      <c r="DL35" s="619">
        <v>54517</v>
      </c>
      <c r="DM35" s="641"/>
      <c r="DN35" s="641"/>
      <c r="DO35" s="641"/>
      <c r="DP35" s="641"/>
      <c r="DQ35" s="641"/>
      <c r="DR35" s="641"/>
      <c r="DS35" s="641"/>
      <c r="DT35" s="641"/>
      <c r="DU35" s="641"/>
      <c r="DV35" s="642"/>
      <c r="DW35" s="615">
        <v>2.2000000000000002</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100941</v>
      </c>
      <c r="S36" s="611"/>
      <c r="T36" s="611"/>
      <c r="U36" s="611"/>
      <c r="V36" s="611"/>
      <c r="W36" s="611"/>
      <c r="X36" s="611"/>
      <c r="Y36" s="612"/>
      <c r="Z36" s="613">
        <v>2.1</v>
      </c>
      <c r="AA36" s="613"/>
      <c r="AB36" s="613"/>
      <c r="AC36" s="613"/>
      <c r="AD36" s="614" t="s">
        <v>122</v>
      </c>
      <c r="AE36" s="614"/>
      <c r="AF36" s="614"/>
      <c r="AG36" s="614"/>
      <c r="AH36" s="614"/>
      <c r="AI36" s="614"/>
      <c r="AJ36" s="614"/>
      <c r="AK36" s="614"/>
      <c r="AL36" s="615" t="s">
        <v>122</v>
      </c>
      <c r="AM36" s="616"/>
      <c r="AN36" s="616"/>
      <c r="AO36" s="617"/>
      <c r="AP36" s="206"/>
      <c r="AQ36" s="672" t="s">
        <v>315</v>
      </c>
      <c r="AR36" s="673"/>
      <c r="AS36" s="673"/>
      <c r="AT36" s="673"/>
      <c r="AU36" s="673"/>
      <c r="AV36" s="673"/>
      <c r="AW36" s="673"/>
      <c r="AX36" s="673"/>
      <c r="AY36" s="674"/>
      <c r="AZ36" s="599">
        <v>411046</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7542</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910433</v>
      </c>
      <c r="CS36" s="611"/>
      <c r="CT36" s="611"/>
      <c r="CU36" s="611"/>
      <c r="CV36" s="611"/>
      <c r="CW36" s="611"/>
      <c r="CX36" s="611"/>
      <c r="CY36" s="612"/>
      <c r="CZ36" s="615">
        <v>20.3</v>
      </c>
      <c r="DA36" s="643"/>
      <c r="DB36" s="643"/>
      <c r="DC36" s="645"/>
      <c r="DD36" s="619">
        <v>600486</v>
      </c>
      <c r="DE36" s="611"/>
      <c r="DF36" s="611"/>
      <c r="DG36" s="611"/>
      <c r="DH36" s="611"/>
      <c r="DI36" s="611"/>
      <c r="DJ36" s="611"/>
      <c r="DK36" s="612"/>
      <c r="DL36" s="619">
        <v>482383</v>
      </c>
      <c r="DM36" s="611"/>
      <c r="DN36" s="611"/>
      <c r="DO36" s="611"/>
      <c r="DP36" s="611"/>
      <c r="DQ36" s="611"/>
      <c r="DR36" s="611"/>
      <c r="DS36" s="611"/>
      <c r="DT36" s="611"/>
      <c r="DU36" s="611"/>
      <c r="DV36" s="612"/>
      <c r="DW36" s="615">
        <v>19.3</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149908</v>
      </c>
      <c r="S37" s="611"/>
      <c r="T37" s="611"/>
      <c r="U37" s="611"/>
      <c r="V37" s="611"/>
      <c r="W37" s="611"/>
      <c r="X37" s="611"/>
      <c r="Y37" s="612"/>
      <c r="Z37" s="613">
        <v>3.1</v>
      </c>
      <c r="AA37" s="613"/>
      <c r="AB37" s="613"/>
      <c r="AC37" s="613"/>
      <c r="AD37" s="614">
        <v>215</v>
      </c>
      <c r="AE37" s="614"/>
      <c r="AF37" s="614"/>
      <c r="AG37" s="614"/>
      <c r="AH37" s="614"/>
      <c r="AI37" s="614"/>
      <c r="AJ37" s="614"/>
      <c r="AK37" s="614"/>
      <c r="AL37" s="615">
        <v>0</v>
      </c>
      <c r="AM37" s="616"/>
      <c r="AN37" s="616"/>
      <c r="AO37" s="617"/>
      <c r="AQ37" s="676" t="s">
        <v>319</v>
      </c>
      <c r="AR37" s="677"/>
      <c r="AS37" s="677"/>
      <c r="AT37" s="677"/>
      <c r="AU37" s="677"/>
      <c r="AV37" s="677"/>
      <c r="AW37" s="677"/>
      <c r="AX37" s="677"/>
      <c r="AY37" s="678"/>
      <c r="AZ37" s="610">
        <v>67635</v>
      </c>
      <c r="BA37" s="611"/>
      <c r="BB37" s="611"/>
      <c r="BC37" s="611"/>
      <c r="BD37" s="641"/>
      <c r="BE37" s="641"/>
      <c r="BF37" s="667"/>
      <c r="BG37" s="607" t="s">
        <v>320</v>
      </c>
      <c r="BH37" s="608"/>
      <c r="BI37" s="608"/>
      <c r="BJ37" s="608"/>
      <c r="BK37" s="608"/>
      <c r="BL37" s="608"/>
      <c r="BM37" s="608"/>
      <c r="BN37" s="608"/>
      <c r="BO37" s="608"/>
      <c r="BP37" s="608"/>
      <c r="BQ37" s="608"/>
      <c r="BR37" s="608"/>
      <c r="BS37" s="608"/>
      <c r="BT37" s="608"/>
      <c r="BU37" s="609"/>
      <c r="BV37" s="610">
        <v>1187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288670</v>
      </c>
      <c r="CS37" s="641"/>
      <c r="CT37" s="641"/>
      <c r="CU37" s="641"/>
      <c r="CV37" s="641"/>
      <c r="CW37" s="641"/>
      <c r="CX37" s="641"/>
      <c r="CY37" s="642"/>
      <c r="CZ37" s="615">
        <v>6.4</v>
      </c>
      <c r="DA37" s="643"/>
      <c r="DB37" s="643"/>
      <c r="DC37" s="645"/>
      <c r="DD37" s="619">
        <v>280230</v>
      </c>
      <c r="DE37" s="641"/>
      <c r="DF37" s="641"/>
      <c r="DG37" s="641"/>
      <c r="DH37" s="641"/>
      <c r="DI37" s="641"/>
      <c r="DJ37" s="641"/>
      <c r="DK37" s="642"/>
      <c r="DL37" s="619">
        <v>280210</v>
      </c>
      <c r="DM37" s="641"/>
      <c r="DN37" s="641"/>
      <c r="DO37" s="641"/>
      <c r="DP37" s="641"/>
      <c r="DQ37" s="641"/>
      <c r="DR37" s="641"/>
      <c r="DS37" s="641"/>
      <c r="DT37" s="641"/>
      <c r="DU37" s="641"/>
      <c r="DV37" s="642"/>
      <c r="DW37" s="615">
        <v>11.2</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584924</v>
      </c>
      <c r="S38" s="611"/>
      <c r="T38" s="611"/>
      <c r="U38" s="611"/>
      <c r="V38" s="611"/>
      <c r="W38" s="611"/>
      <c r="X38" s="611"/>
      <c r="Y38" s="612"/>
      <c r="Z38" s="613">
        <v>12.2</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62826</v>
      </c>
      <c r="BA38" s="611"/>
      <c r="BB38" s="611"/>
      <c r="BC38" s="611"/>
      <c r="BD38" s="641"/>
      <c r="BE38" s="641"/>
      <c r="BF38" s="667"/>
      <c r="BG38" s="607" t="s">
        <v>324</v>
      </c>
      <c r="BH38" s="608"/>
      <c r="BI38" s="608"/>
      <c r="BJ38" s="608"/>
      <c r="BK38" s="608"/>
      <c r="BL38" s="608"/>
      <c r="BM38" s="608"/>
      <c r="BN38" s="608"/>
      <c r="BO38" s="608"/>
      <c r="BP38" s="608"/>
      <c r="BQ38" s="608"/>
      <c r="BR38" s="608"/>
      <c r="BS38" s="608"/>
      <c r="BT38" s="608"/>
      <c r="BU38" s="609"/>
      <c r="BV38" s="610">
        <v>480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321057</v>
      </c>
      <c r="CS38" s="611"/>
      <c r="CT38" s="611"/>
      <c r="CU38" s="611"/>
      <c r="CV38" s="611"/>
      <c r="CW38" s="611"/>
      <c r="CX38" s="611"/>
      <c r="CY38" s="612"/>
      <c r="CZ38" s="615">
        <v>7.1</v>
      </c>
      <c r="DA38" s="643"/>
      <c r="DB38" s="643"/>
      <c r="DC38" s="645"/>
      <c r="DD38" s="619">
        <v>271660</v>
      </c>
      <c r="DE38" s="611"/>
      <c r="DF38" s="611"/>
      <c r="DG38" s="611"/>
      <c r="DH38" s="611"/>
      <c r="DI38" s="611"/>
      <c r="DJ38" s="611"/>
      <c r="DK38" s="612"/>
      <c r="DL38" s="619">
        <v>271660</v>
      </c>
      <c r="DM38" s="611"/>
      <c r="DN38" s="611"/>
      <c r="DO38" s="611"/>
      <c r="DP38" s="611"/>
      <c r="DQ38" s="611"/>
      <c r="DR38" s="611"/>
      <c r="DS38" s="611"/>
      <c r="DT38" s="611"/>
      <c r="DU38" s="611"/>
      <c r="DV38" s="612"/>
      <c r="DW38" s="615">
        <v>10.9</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v>22354</v>
      </c>
      <c r="BA39" s="611"/>
      <c r="BB39" s="611"/>
      <c r="BC39" s="611"/>
      <c r="BD39" s="641"/>
      <c r="BE39" s="641"/>
      <c r="BF39" s="667"/>
      <c r="BG39" s="607" t="s">
        <v>328</v>
      </c>
      <c r="BH39" s="608"/>
      <c r="BI39" s="608"/>
      <c r="BJ39" s="608"/>
      <c r="BK39" s="608"/>
      <c r="BL39" s="608"/>
      <c r="BM39" s="608"/>
      <c r="BN39" s="608"/>
      <c r="BO39" s="608"/>
      <c r="BP39" s="608"/>
      <c r="BQ39" s="608"/>
      <c r="BR39" s="608"/>
      <c r="BS39" s="608"/>
      <c r="BT39" s="608"/>
      <c r="BU39" s="609"/>
      <c r="BV39" s="610">
        <v>719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68813</v>
      </c>
      <c r="CS39" s="641"/>
      <c r="CT39" s="641"/>
      <c r="CU39" s="641"/>
      <c r="CV39" s="641"/>
      <c r="CW39" s="641"/>
      <c r="CX39" s="641"/>
      <c r="CY39" s="642"/>
      <c r="CZ39" s="615">
        <v>1.5</v>
      </c>
      <c r="DA39" s="643"/>
      <c r="DB39" s="643"/>
      <c r="DC39" s="645"/>
      <c r="DD39" s="619">
        <v>5346</v>
      </c>
      <c r="DE39" s="641"/>
      <c r="DF39" s="641"/>
      <c r="DG39" s="641"/>
      <c r="DH39" s="641"/>
      <c r="DI39" s="641"/>
      <c r="DJ39" s="641"/>
      <c r="DK39" s="642"/>
      <c r="DL39" s="619" t="s">
        <v>122</v>
      </c>
      <c r="DM39" s="641"/>
      <c r="DN39" s="641"/>
      <c r="DO39" s="641"/>
      <c r="DP39" s="641"/>
      <c r="DQ39" s="641"/>
      <c r="DR39" s="641"/>
      <c r="DS39" s="641"/>
      <c r="DT39" s="641"/>
      <c r="DU39" s="641"/>
      <c r="DV39" s="64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4324</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1"/>
      <c r="BE40" s="641"/>
      <c r="BF40" s="667"/>
      <c r="BG40" s="656" t="s">
        <v>332</v>
      </c>
      <c r="BH40" s="657"/>
      <c r="BI40" s="657"/>
      <c r="BJ40" s="657"/>
      <c r="BK40" s="657"/>
      <c r="BL40" s="202"/>
      <c r="BM40" s="608" t="s">
        <v>333</v>
      </c>
      <c r="BN40" s="608"/>
      <c r="BO40" s="608"/>
      <c r="BP40" s="608"/>
      <c r="BQ40" s="608"/>
      <c r="BR40" s="608"/>
      <c r="BS40" s="608"/>
      <c r="BT40" s="608"/>
      <c r="BU40" s="609"/>
      <c r="BV40" s="610">
        <v>109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80085</v>
      </c>
      <c r="CS40" s="611"/>
      <c r="CT40" s="611"/>
      <c r="CU40" s="611"/>
      <c r="CV40" s="611"/>
      <c r="CW40" s="611"/>
      <c r="CX40" s="611"/>
      <c r="CY40" s="612"/>
      <c r="CZ40" s="615">
        <v>1.8</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1" t="s">
        <v>335</v>
      </c>
      <c r="C41" s="632"/>
      <c r="D41" s="632"/>
      <c r="E41" s="632"/>
      <c r="F41" s="632"/>
      <c r="G41" s="632"/>
      <c r="H41" s="632"/>
      <c r="I41" s="632"/>
      <c r="J41" s="632"/>
      <c r="K41" s="632"/>
      <c r="L41" s="632"/>
      <c r="M41" s="632"/>
      <c r="N41" s="632"/>
      <c r="O41" s="632"/>
      <c r="P41" s="632"/>
      <c r="Q41" s="633"/>
      <c r="R41" s="685">
        <v>4795949</v>
      </c>
      <c r="S41" s="686"/>
      <c r="T41" s="686"/>
      <c r="U41" s="686"/>
      <c r="V41" s="686"/>
      <c r="W41" s="686"/>
      <c r="X41" s="686"/>
      <c r="Y41" s="687"/>
      <c r="Z41" s="688">
        <v>100</v>
      </c>
      <c r="AA41" s="688"/>
      <c r="AB41" s="688"/>
      <c r="AC41" s="688"/>
      <c r="AD41" s="689">
        <v>2488970</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39319</v>
      </c>
      <c r="BA41" s="611"/>
      <c r="BB41" s="611"/>
      <c r="BC41" s="611"/>
      <c r="BD41" s="641"/>
      <c r="BE41" s="641"/>
      <c r="BF41" s="667"/>
      <c r="BG41" s="656"/>
      <c r="BH41" s="657"/>
      <c r="BI41" s="657"/>
      <c r="BJ41" s="657"/>
      <c r="BK41" s="657"/>
      <c r="BL41" s="202"/>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1"/>
      <c r="CT41" s="641"/>
      <c r="CU41" s="641"/>
      <c r="CV41" s="641"/>
      <c r="CW41" s="641"/>
      <c r="CX41" s="641"/>
      <c r="CY41" s="642"/>
      <c r="CZ41" s="615" t="s">
        <v>122</v>
      </c>
      <c r="DA41" s="643"/>
      <c r="DB41" s="643"/>
      <c r="DC41" s="645"/>
      <c r="DD41" s="619" t="s">
        <v>122</v>
      </c>
      <c r="DE41" s="641"/>
      <c r="DF41" s="641"/>
      <c r="DG41" s="641"/>
      <c r="DH41" s="641"/>
      <c r="DI41" s="641"/>
      <c r="DJ41" s="641"/>
      <c r="DK41" s="642"/>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218912</v>
      </c>
      <c r="BA42" s="686"/>
      <c r="BB42" s="686"/>
      <c r="BC42" s="686"/>
      <c r="BD42" s="669"/>
      <c r="BE42" s="669"/>
      <c r="BF42" s="671"/>
      <c r="BG42" s="658"/>
      <c r="BH42" s="659"/>
      <c r="BI42" s="659"/>
      <c r="BJ42" s="659"/>
      <c r="BK42" s="659"/>
      <c r="BL42" s="203"/>
      <c r="BM42" s="632" t="s">
        <v>340</v>
      </c>
      <c r="BN42" s="632"/>
      <c r="BO42" s="632"/>
      <c r="BP42" s="632"/>
      <c r="BQ42" s="632"/>
      <c r="BR42" s="632"/>
      <c r="BS42" s="632"/>
      <c r="BT42" s="632"/>
      <c r="BU42" s="633"/>
      <c r="BV42" s="685">
        <v>413</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897232</v>
      </c>
      <c r="CS42" s="641"/>
      <c r="CT42" s="641"/>
      <c r="CU42" s="641"/>
      <c r="CV42" s="641"/>
      <c r="CW42" s="641"/>
      <c r="CX42" s="641"/>
      <c r="CY42" s="642"/>
      <c r="CZ42" s="615">
        <v>20</v>
      </c>
      <c r="DA42" s="643"/>
      <c r="DB42" s="643"/>
      <c r="DC42" s="645"/>
      <c r="DD42" s="619">
        <v>57125</v>
      </c>
      <c r="DE42" s="641"/>
      <c r="DF42" s="641"/>
      <c r="DG42" s="641"/>
      <c r="DH42" s="641"/>
      <c r="DI42" s="641"/>
      <c r="DJ42" s="641"/>
      <c r="DK42" s="642"/>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8189</v>
      </c>
      <c r="CS43" s="641"/>
      <c r="CT43" s="641"/>
      <c r="CU43" s="641"/>
      <c r="CV43" s="641"/>
      <c r="CW43" s="641"/>
      <c r="CX43" s="641"/>
      <c r="CY43" s="642"/>
      <c r="CZ43" s="615">
        <v>0.2</v>
      </c>
      <c r="DA43" s="643"/>
      <c r="DB43" s="643"/>
      <c r="DC43" s="645"/>
      <c r="DD43" s="619">
        <v>8189</v>
      </c>
      <c r="DE43" s="641"/>
      <c r="DF43" s="641"/>
      <c r="DG43" s="641"/>
      <c r="DH43" s="641"/>
      <c r="DI43" s="641"/>
      <c r="DJ43" s="641"/>
      <c r="DK43" s="642"/>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891083</v>
      </c>
      <c r="CS44" s="611"/>
      <c r="CT44" s="611"/>
      <c r="CU44" s="611"/>
      <c r="CV44" s="611"/>
      <c r="CW44" s="611"/>
      <c r="CX44" s="611"/>
      <c r="CY44" s="612"/>
      <c r="CZ44" s="615">
        <v>19.8</v>
      </c>
      <c r="DA44" s="616"/>
      <c r="DB44" s="616"/>
      <c r="DC44" s="622"/>
      <c r="DD44" s="619">
        <v>55876</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619142</v>
      </c>
      <c r="CS45" s="641"/>
      <c r="CT45" s="641"/>
      <c r="CU45" s="641"/>
      <c r="CV45" s="641"/>
      <c r="CW45" s="641"/>
      <c r="CX45" s="641"/>
      <c r="CY45" s="642"/>
      <c r="CZ45" s="615">
        <v>13.8</v>
      </c>
      <c r="DA45" s="643"/>
      <c r="DB45" s="643"/>
      <c r="DC45" s="645"/>
      <c r="DD45" s="619">
        <v>7161</v>
      </c>
      <c r="DE45" s="641"/>
      <c r="DF45" s="641"/>
      <c r="DG45" s="641"/>
      <c r="DH45" s="641"/>
      <c r="DI45" s="641"/>
      <c r="DJ45" s="641"/>
      <c r="DK45" s="642"/>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271941</v>
      </c>
      <c r="CS46" s="611"/>
      <c r="CT46" s="611"/>
      <c r="CU46" s="611"/>
      <c r="CV46" s="611"/>
      <c r="CW46" s="611"/>
      <c r="CX46" s="611"/>
      <c r="CY46" s="612"/>
      <c r="CZ46" s="615">
        <v>6.1</v>
      </c>
      <c r="DA46" s="616"/>
      <c r="DB46" s="616"/>
      <c r="DC46" s="622"/>
      <c r="DD46" s="619">
        <v>48715</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6149</v>
      </c>
      <c r="CS47" s="641"/>
      <c r="CT47" s="641"/>
      <c r="CU47" s="641"/>
      <c r="CV47" s="641"/>
      <c r="CW47" s="641"/>
      <c r="CX47" s="641"/>
      <c r="CY47" s="642"/>
      <c r="CZ47" s="615">
        <v>0.1</v>
      </c>
      <c r="DA47" s="643"/>
      <c r="DB47" s="643"/>
      <c r="DC47" s="645"/>
      <c r="DD47" s="619">
        <v>1249</v>
      </c>
      <c r="DE47" s="641"/>
      <c r="DF47" s="641"/>
      <c r="DG47" s="641"/>
      <c r="DH47" s="641"/>
      <c r="DI47" s="641"/>
      <c r="DJ47" s="641"/>
      <c r="DK47" s="642"/>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351</v>
      </c>
      <c r="CE49" s="632"/>
      <c r="CF49" s="632"/>
      <c r="CG49" s="632"/>
      <c r="CH49" s="632"/>
      <c r="CI49" s="632"/>
      <c r="CJ49" s="632"/>
      <c r="CK49" s="632"/>
      <c r="CL49" s="632"/>
      <c r="CM49" s="632"/>
      <c r="CN49" s="632"/>
      <c r="CO49" s="632"/>
      <c r="CP49" s="632"/>
      <c r="CQ49" s="633"/>
      <c r="CR49" s="685">
        <v>4492130</v>
      </c>
      <c r="CS49" s="669"/>
      <c r="CT49" s="669"/>
      <c r="CU49" s="669"/>
      <c r="CV49" s="669"/>
      <c r="CW49" s="669"/>
      <c r="CX49" s="669"/>
      <c r="CY49" s="698"/>
      <c r="CZ49" s="690">
        <v>100</v>
      </c>
      <c r="DA49" s="699"/>
      <c r="DB49" s="699"/>
      <c r="DC49" s="700"/>
      <c r="DD49" s="701">
        <v>2640436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yrfnmW7K2xyRs1Ssgke+baXpB8M7JXqr/mjEXYHf44rOD1mjIGG5LIN124OqlnCZOX6GE3ttSwBreCob9slHWg==" saltValue="uUveERWOzysIRO2AnSiOug=="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30" zoomScaleNormal="3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7"/>
    </row>
    <row r="5" spans="1:131" s="218" customFormat="1" ht="26.25" customHeight="1" x14ac:dyDescent="0.15">
      <c r="A5" s="716" t="s">
        <v>357</v>
      </c>
      <c r="B5" s="717"/>
      <c r="C5" s="717"/>
      <c r="D5" s="717"/>
      <c r="E5" s="717"/>
      <c r="F5" s="717"/>
      <c r="G5" s="717"/>
      <c r="H5" s="717"/>
      <c r="I5" s="717"/>
      <c r="J5" s="717"/>
      <c r="K5" s="717"/>
      <c r="L5" s="717"/>
      <c r="M5" s="717"/>
      <c r="N5" s="717"/>
      <c r="O5" s="717"/>
      <c r="P5" s="718"/>
      <c r="Q5" s="712" t="s">
        <v>358</v>
      </c>
      <c r="R5" s="708"/>
      <c r="S5" s="708"/>
      <c r="T5" s="708"/>
      <c r="U5" s="709"/>
      <c r="V5" s="712" t="s">
        <v>359</v>
      </c>
      <c r="W5" s="708"/>
      <c r="X5" s="708"/>
      <c r="Y5" s="708"/>
      <c r="Z5" s="709"/>
      <c r="AA5" s="712" t="s">
        <v>360</v>
      </c>
      <c r="AB5" s="708"/>
      <c r="AC5" s="708"/>
      <c r="AD5" s="708"/>
      <c r="AE5" s="708"/>
      <c r="AF5" s="728" t="s">
        <v>361</v>
      </c>
      <c r="AG5" s="708"/>
      <c r="AH5" s="708"/>
      <c r="AI5" s="708"/>
      <c r="AJ5" s="714"/>
      <c r="AK5" s="708" t="s">
        <v>362</v>
      </c>
      <c r="AL5" s="708"/>
      <c r="AM5" s="708"/>
      <c r="AN5" s="708"/>
      <c r="AO5" s="709"/>
      <c r="AP5" s="712" t="s">
        <v>363</v>
      </c>
      <c r="AQ5" s="708"/>
      <c r="AR5" s="708"/>
      <c r="AS5" s="708"/>
      <c r="AT5" s="709"/>
      <c r="AU5" s="712" t="s">
        <v>364</v>
      </c>
      <c r="AV5" s="708"/>
      <c r="AW5" s="708"/>
      <c r="AX5" s="708"/>
      <c r="AY5" s="714"/>
      <c r="AZ5" s="214"/>
      <c r="BA5" s="214"/>
      <c r="BB5" s="214"/>
      <c r="BC5" s="214"/>
      <c r="BD5" s="214"/>
      <c r="BE5" s="215"/>
      <c r="BF5" s="215"/>
      <c r="BG5" s="215"/>
      <c r="BH5" s="215"/>
      <c r="BI5" s="215"/>
      <c r="BJ5" s="215"/>
      <c r="BK5" s="215"/>
      <c r="BL5" s="215"/>
      <c r="BM5" s="215"/>
      <c r="BN5" s="215"/>
      <c r="BO5" s="215"/>
      <c r="BP5" s="215"/>
      <c r="BQ5" s="716" t="s">
        <v>365</v>
      </c>
      <c r="BR5" s="717"/>
      <c r="BS5" s="717"/>
      <c r="BT5" s="717"/>
      <c r="BU5" s="717"/>
      <c r="BV5" s="717"/>
      <c r="BW5" s="717"/>
      <c r="BX5" s="717"/>
      <c r="BY5" s="717"/>
      <c r="BZ5" s="717"/>
      <c r="CA5" s="717"/>
      <c r="CB5" s="717"/>
      <c r="CC5" s="717"/>
      <c r="CD5" s="717"/>
      <c r="CE5" s="717"/>
      <c r="CF5" s="717"/>
      <c r="CG5" s="718"/>
      <c r="CH5" s="712" t="s">
        <v>366</v>
      </c>
      <c r="CI5" s="708"/>
      <c r="CJ5" s="708"/>
      <c r="CK5" s="708"/>
      <c r="CL5" s="709"/>
      <c r="CM5" s="712" t="s">
        <v>367</v>
      </c>
      <c r="CN5" s="708"/>
      <c r="CO5" s="708"/>
      <c r="CP5" s="708"/>
      <c r="CQ5" s="709"/>
      <c r="CR5" s="712" t="s">
        <v>368</v>
      </c>
      <c r="CS5" s="708"/>
      <c r="CT5" s="708"/>
      <c r="CU5" s="708"/>
      <c r="CV5" s="709"/>
      <c r="CW5" s="712" t="s">
        <v>369</v>
      </c>
      <c r="CX5" s="708"/>
      <c r="CY5" s="708"/>
      <c r="CZ5" s="708"/>
      <c r="DA5" s="709"/>
      <c r="DB5" s="712" t="s">
        <v>370</v>
      </c>
      <c r="DC5" s="708"/>
      <c r="DD5" s="708"/>
      <c r="DE5" s="708"/>
      <c r="DF5" s="709"/>
      <c r="DG5" s="761" t="s">
        <v>371</v>
      </c>
      <c r="DH5" s="762"/>
      <c r="DI5" s="762"/>
      <c r="DJ5" s="762"/>
      <c r="DK5" s="763"/>
      <c r="DL5" s="761" t="s">
        <v>372</v>
      </c>
      <c r="DM5" s="762"/>
      <c r="DN5" s="762"/>
      <c r="DO5" s="762"/>
      <c r="DP5" s="763"/>
      <c r="DQ5" s="712" t="s">
        <v>373</v>
      </c>
      <c r="DR5" s="708"/>
      <c r="DS5" s="708"/>
      <c r="DT5" s="708"/>
      <c r="DU5" s="709"/>
      <c r="DV5" s="712" t="s">
        <v>364</v>
      </c>
      <c r="DW5" s="708"/>
      <c r="DX5" s="708"/>
      <c r="DY5" s="708"/>
      <c r="DZ5" s="714"/>
      <c r="EA5" s="217"/>
    </row>
    <row r="6" spans="1:131" s="218" customFormat="1" ht="26.25" customHeight="1" thickBot="1" x14ac:dyDescent="0.2">
      <c r="A6" s="719"/>
      <c r="B6" s="720"/>
      <c r="C6" s="720"/>
      <c r="D6" s="720"/>
      <c r="E6" s="720"/>
      <c r="F6" s="720"/>
      <c r="G6" s="720"/>
      <c r="H6" s="720"/>
      <c r="I6" s="720"/>
      <c r="J6" s="720"/>
      <c r="K6" s="720"/>
      <c r="L6" s="720"/>
      <c r="M6" s="720"/>
      <c r="N6" s="720"/>
      <c r="O6" s="720"/>
      <c r="P6" s="721"/>
      <c r="Q6" s="713"/>
      <c r="R6" s="710"/>
      <c r="S6" s="710"/>
      <c r="T6" s="710"/>
      <c r="U6" s="711"/>
      <c r="V6" s="713"/>
      <c r="W6" s="710"/>
      <c r="X6" s="710"/>
      <c r="Y6" s="710"/>
      <c r="Z6" s="711"/>
      <c r="AA6" s="713"/>
      <c r="AB6" s="710"/>
      <c r="AC6" s="710"/>
      <c r="AD6" s="710"/>
      <c r="AE6" s="710"/>
      <c r="AF6" s="729"/>
      <c r="AG6" s="710"/>
      <c r="AH6" s="710"/>
      <c r="AI6" s="710"/>
      <c r="AJ6" s="715"/>
      <c r="AK6" s="710"/>
      <c r="AL6" s="710"/>
      <c r="AM6" s="710"/>
      <c r="AN6" s="710"/>
      <c r="AO6" s="711"/>
      <c r="AP6" s="713"/>
      <c r="AQ6" s="710"/>
      <c r="AR6" s="710"/>
      <c r="AS6" s="710"/>
      <c r="AT6" s="711"/>
      <c r="AU6" s="713"/>
      <c r="AV6" s="710"/>
      <c r="AW6" s="710"/>
      <c r="AX6" s="710"/>
      <c r="AY6" s="715"/>
      <c r="AZ6" s="214"/>
      <c r="BA6" s="214"/>
      <c r="BB6" s="214"/>
      <c r="BC6" s="214"/>
      <c r="BD6" s="214"/>
      <c r="BE6" s="215"/>
      <c r="BF6" s="215"/>
      <c r="BG6" s="215"/>
      <c r="BH6" s="215"/>
      <c r="BI6" s="215"/>
      <c r="BJ6" s="215"/>
      <c r="BK6" s="215"/>
      <c r="BL6" s="215"/>
      <c r="BM6" s="215"/>
      <c r="BN6" s="215"/>
      <c r="BO6" s="215"/>
      <c r="BP6" s="215"/>
      <c r="BQ6" s="719"/>
      <c r="BR6" s="720"/>
      <c r="BS6" s="720"/>
      <c r="BT6" s="720"/>
      <c r="BU6" s="720"/>
      <c r="BV6" s="720"/>
      <c r="BW6" s="720"/>
      <c r="BX6" s="720"/>
      <c r="BY6" s="720"/>
      <c r="BZ6" s="720"/>
      <c r="CA6" s="720"/>
      <c r="CB6" s="720"/>
      <c r="CC6" s="720"/>
      <c r="CD6" s="720"/>
      <c r="CE6" s="720"/>
      <c r="CF6" s="720"/>
      <c r="CG6" s="721"/>
      <c r="CH6" s="713"/>
      <c r="CI6" s="710"/>
      <c r="CJ6" s="710"/>
      <c r="CK6" s="710"/>
      <c r="CL6" s="711"/>
      <c r="CM6" s="713"/>
      <c r="CN6" s="710"/>
      <c r="CO6" s="710"/>
      <c r="CP6" s="710"/>
      <c r="CQ6" s="711"/>
      <c r="CR6" s="713"/>
      <c r="CS6" s="710"/>
      <c r="CT6" s="710"/>
      <c r="CU6" s="710"/>
      <c r="CV6" s="711"/>
      <c r="CW6" s="713"/>
      <c r="CX6" s="710"/>
      <c r="CY6" s="710"/>
      <c r="CZ6" s="710"/>
      <c r="DA6" s="711"/>
      <c r="DB6" s="713"/>
      <c r="DC6" s="710"/>
      <c r="DD6" s="710"/>
      <c r="DE6" s="710"/>
      <c r="DF6" s="711"/>
      <c r="DG6" s="764"/>
      <c r="DH6" s="765"/>
      <c r="DI6" s="765"/>
      <c r="DJ6" s="765"/>
      <c r="DK6" s="766"/>
      <c r="DL6" s="764"/>
      <c r="DM6" s="765"/>
      <c r="DN6" s="765"/>
      <c r="DO6" s="765"/>
      <c r="DP6" s="766"/>
      <c r="DQ6" s="713"/>
      <c r="DR6" s="710"/>
      <c r="DS6" s="710"/>
      <c r="DT6" s="710"/>
      <c r="DU6" s="711"/>
      <c r="DV6" s="713"/>
      <c r="DW6" s="710"/>
      <c r="DX6" s="710"/>
      <c r="DY6" s="710"/>
      <c r="DZ6" s="715"/>
      <c r="EA6" s="217"/>
    </row>
    <row r="7" spans="1:131" s="218" customFormat="1" ht="26.25" customHeight="1" thickTop="1" x14ac:dyDescent="0.15">
      <c r="A7" s="219">
        <v>1</v>
      </c>
      <c r="B7" s="747" t="s">
        <v>374</v>
      </c>
      <c r="C7" s="748"/>
      <c r="D7" s="748"/>
      <c r="E7" s="748"/>
      <c r="F7" s="748"/>
      <c r="G7" s="748"/>
      <c r="H7" s="748"/>
      <c r="I7" s="748"/>
      <c r="J7" s="748"/>
      <c r="K7" s="748"/>
      <c r="L7" s="748"/>
      <c r="M7" s="748"/>
      <c r="N7" s="748"/>
      <c r="O7" s="748"/>
      <c r="P7" s="749"/>
      <c r="Q7" s="750">
        <v>4796</v>
      </c>
      <c r="R7" s="751"/>
      <c r="S7" s="751"/>
      <c r="T7" s="751"/>
      <c r="U7" s="751"/>
      <c r="V7" s="751">
        <v>4492</v>
      </c>
      <c r="W7" s="751"/>
      <c r="X7" s="751"/>
      <c r="Y7" s="751"/>
      <c r="Z7" s="751"/>
      <c r="AA7" s="751">
        <v>304</v>
      </c>
      <c r="AB7" s="751"/>
      <c r="AC7" s="751"/>
      <c r="AD7" s="751"/>
      <c r="AE7" s="752"/>
      <c r="AF7" s="753">
        <v>273</v>
      </c>
      <c r="AG7" s="754"/>
      <c r="AH7" s="754"/>
      <c r="AI7" s="754"/>
      <c r="AJ7" s="755"/>
      <c r="AK7" s="756">
        <v>101</v>
      </c>
      <c r="AL7" s="757"/>
      <c r="AM7" s="757"/>
      <c r="AN7" s="757"/>
      <c r="AO7" s="757"/>
      <c r="AP7" s="757">
        <v>4436</v>
      </c>
      <c r="AQ7" s="757"/>
      <c r="AR7" s="757"/>
      <c r="AS7" s="757"/>
      <c r="AT7" s="757"/>
      <c r="AU7" s="758"/>
      <c r="AV7" s="758"/>
      <c r="AW7" s="758"/>
      <c r="AX7" s="758"/>
      <c r="AY7" s="759"/>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60"/>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36"/>
      <c r="C8" s="737"/>
      <c r="D8" s="737"/>
      <c r="E8" s="737"/>
      <c r="F8" s="737"/>
      <c r="G8" s="737"/>
      <c r="H8" s="737"/>
      <c r="I8" s="737"/>
      <c r="J8" s="737"/>
      <c r="K8" s="737"/>
      <c r="L8" s="737"/>
      <c r="M8" s="737"/>
      <c r="N8" s="737"/>
      <c r="O8" s="737"/>
      <c r="P8" s="738"/>
      <c r="Q8" s="739"/>
      <c r="R8" s="740"/>
      <c r="S8" s="740"/>
      <c r="T8" s="740"/>
      <c r="U8" s="740"/>
      <c r="V8" s="740"/>
      <c r="W8" s="740"/>
      <c r="X8" s="740"/>
      <c r="Y8" s="740"/>
      <c r="Z8" s="740"/>
      <c r="AA8" s="740"/>
      <c r="AB8" s="740"/>
      <c r="AC8" s="740"/>
      <c r="AD8" s="740"/>
      <c r="AE8" s="741"/>
      <c r="AF8" s="742"/>
      <c r="AG8" s="743"/>
      <c r="AH8" s="743"/>
      <c r="AI8" s="743"/>
      <c r="AJ8" s="744"/>
      <c r="AK8" s="745"/>
      <c r="AL8" s="746"/>
      <c r="AM8" s="746"/>
      <c r="AN8" s="746"/>
      <c r="AO8" s="746"/>
      <c r="AP8" s="746"/>
      <c r="AQ8" s="746"/>
      <c r="AR8" s="746"/>
      <c r="AS8" s="746"/>
      <c r="AT8" s="746"/>
      <c r="AU8" s="767"/>
      <c r="AV8" s="767"/>
      <c r="AW8" s="767"/>
      <c r="AX8" s="767"/>
      <c r="AY8" s="768"/>
      <c r="AZ8" s="214"/>
      <c r="BA8" s="214"/>
      <c r="BB8" s="214"/>
      <c r="BC8" s="214"/>
      <c r="BD8" s="214"/>
      <c r="BE8" s="215"/>
      <c r="BF8" s="215"/>
      <c r="BG8" s="215"/>
      <c r="BH8" s="215"/>
      <c r="BI8" s="215"/>
      <c r="BJ8" s="215"/>
      <c r="BK8" s="215"/>
      <c r="BL8" s="215"/>
      <c r="BM8" s="215"/>
      <c r="BN8" s="215"/>
      <c r="BO8" s="215"/>
      <c r="BP8" s="215"/>
      <c r="BQ8" s="221">
        <v>2</v>
      </c>
      <c r="BR8" s="222"/>
      <c r="BS8" s="769"/>
      <c r="BT8" s="770"/>
      <c r="BU8" s="770"/>
      <c r="BV8" s="770"/>
      <c r="BW8" s="770"/>
      <c r="BX8" s="770"/>
      <c r="BY8" s="770"/>
      <c r="BZ8" s="770"/>
      <c r="CA8" s="770"/>
      <c r="CB8" s="770"/>
      <c r="CC8" s="770"/>
      <c r="CD8" s="770"/>
      <c r="CE8" s="770"/>
      <c r="CF8" s="770"/>
      <c r="CG8" s="771"/>
      <c r="CH8" s="772"/>
      <c r="CI8" s="773"/>
      <c r="CJ8" s="773"/>
      <c r="CK8" s="773"/>
      <c r="CL8" s="774"/>
      <c r="CM8" s="772"/>
      <c r="CN8" s="773"/>
      <c r="CO8" s="773"/>
      <c r="CP8" s="773"/>
      <c r="CQ8" s="774"/>
      <c r="CR8" s="772"/>
      <c r="CS8" s="773"/>
      <c r="CT8" s="773"/>
      <c r="CU8" s="773"/>
      <c r="CV8" s="774"/>
      <c r="CW8" s="772"/>
      <c r="CX8" s="773"/>
      <c r="CY8" s="773"/>
      <c r="CZ8" s="773"/>
      <c r="DA8" s="774"/>
      <c r="DB8" s="772"/>
      <c r="DC8" s="773"/>
      <c r="DD8" s="773"/>
      <c r="DE8" s="773"/>
      <c r="DF8" s="774"/>
      <c r="DG8" s="772"/>
      <c r="DH8" s="773"/>
      <c r="DI8" s="773"/>
      <c r="DJ8" s="773"/>
      <c r="DK8" s="774"/>
      <c r="DL8" s="772"/>
      <c r="DM8" s="773"/>
      <c r="DN8" s="773"/>
      <c r="DO8" s="773"/>
      <c r="DP8" s="774"/>
      <c r="DQ8" s="772"/>
      <c r="DR8" s="773"/>
      <c r="DS8" s="773"/>
      <c r="DT8" s="773"/>
      <c r="DU8" s="774"/>
      <c r="DV8" s="769"/>
      <c r="DW8" s="770"/>
      <c r="DX8" s="770"/>
      <c r="DY8" s="770"/>
      <c r="DZ8" s="775"/>
      <c r="EA8" s="217"/>
    </row>
    <row r="9" spans="1:131" s="218" customFormat="1" ht="26.25" customHeight="1" x14ac:dyDescent="0.15">
      <c r="A9" s="221">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67"/>
      <c r="AV9" s="767"/>
      <c r="AW9" s="767"/>
      <c r="AX9" s="767"/>
      <c r="AY9" s="768"/>
      <c r="AZ9" s="214"/>
      <c r="BA9" s="214"/>
      <c r="BB9" s="214"/>
      <c r="BC9" s="214"/>
      <c r="BD9" s="214"/>
      <c r="BE9" s="215"/>
      <c r="BF9" s="215"/>
      <c r="BG9" s="215"/>
      <c r="BH9" s="215"/>
      <c r="BI9" s="215"/>
      <c r="BJ9" s="215"/>
      <c r="BK9" s="215"/>
      <c r="BL9" s="215"/>
      <c r="BM9" s="215"/>
      <c r="BN9" s="215"/>
      <c r="BO9" s="215"/>
      <c r="BP9" s="215"/>
      <c r="BQ9" s="221">
        <v>3</v>
      </c>
      <c r="BR9" s="222"/>
      <c r="BS9" s="769"/>
      <c r="BT9" s="770"/>
      <c r="BU9" s="770"/>
      <c r="BV9" s="770"/>
      <c r="BW9" s="770"/>
      <c r="BX9" s="770"/>
      <c r="BY9" s="770"/>
      <c r="BZ9" s="770"/>
      <c r="CA9" s="770"/>
      <c r="CB9" s="770"/>
      <c r="CC9" s="770"/>
      <c r="CD9" s="770"/>
      <c r="CE9" s="770"/>
      <c r="CF9" s="770"/>
      <c r="CG9" s="771"/>
      <c r="CH9" s="772"/>
      <c r="CI9" s="773"/>
      <c r="CJ9" s="773"/>
      <c r="CK9" s="773"/>
      <c r="CL9" s="774"/>
      <c r="CM9" s="772"/>
      <c r="CN9" s="773"/>
      <c r="CO9" s="773"/>
      <c r="CP9" s="773"/>
      <c r="CQ9" s="774"/>
      <c r="CR9" s="772"/>
      <c r="CS9" s="773"/>
      <c r="CT9" s="773"/>
      <c r="CU9" s="773"/>
      <c r="CV9" s="774"/>
      <c r="CW9" s="772"/>
      <c r="CX9" s="773"/>
      <c r="CY9" s="773"/>
      <c r="CZ9" s="773"/>
      <c r="DA9" s="774"/>
      <c r="DB9" s="772"/>
      <c r="DC9" s="773"/>
      <c r="DD9" s="773"/>
      <c r="DE9" s="773"/>
      <c r="DF9" s="774"/>
      <c r="DG9" s="772"/>
      <c r="DH9" s="773"/>
      <c r="DI9" s="773"/>
      <c r="DJ9" s="773"/>
      <c r="DK9" s="774"/>
      <c r="DL9" s="772"/>
      <c r="DM9" s="773"/>
      <c r="DN9" s="773"/>
      <c r="DO9" s="773"/>
      <c r="DP9" s="774"/>
      <c r="DQ9" s="772"/>
      <c r="DR9" s="773"/>
      <c r="DS9" s="773"/>
      <c r="DT9" s="773"/>
      <c r="DU9" s="774"/>
      <c r="DV9" s="769"/>
      <c r="DW9" s="770"/>
      <c r="DX9" s="770"/>
      <c r="DY9" s="770"/>
      <c r="DZ9" s="775"/>
      <c r="EA9" s="217"/>
    </row>
    <row r="10" spans="1:131" s="218" customFormat="1" ht="26.25" customHeight="1" x14ac:dyDescent="0.15">
      <c r="A10" s="221">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67"/>
      <c r="AV10" s="767"/>
      <c r="AW10" s="767"/>
      <c r="AX10" s="767"/>
      <c r="AY10" s="768"/>
      <c r="AZ10" s="214"/>
      <c r="BA10" s="214"/>
      <c r="BB10" s="214"/>
      <c r="BC10" s="214"/>
      <c r="BD10" s="214"/>
      <c r="BE10" s="215"/>
      <c r="BF10" s="215"/>
      <c r="BG10" s="215"/>
      <c r="BH10" s="215"/>
      <c r="BI10" s="215"/>
      <c r="BJ10" s="215"/>
      <c r="BK10" s="215"/>
      <c r="BL10" s="215"/>
      <c r="BM10" s="215"/>
      <c r="BN10" s="215"/>
      <c r="BO10" s="215"/>
      <c r="BP10" s="215"/>
      <c r="BQ10" s="221">
        <v>4</v>
      </c>
      <c r="BR10" s="222"/>
      <c r="BS10" s="769"/>
      <c r="BT10" s="770"/>
      <c r="BU10" s="770"/>
      <c r="BV10" s="770"/>
      <c r="BW10" s="770"/>
      <c r="BX10" s="770"/>
      <c r="BY10" s="770"/>
      <c r="BZ10" s="770"/>
      <c r="CA10" s="770"/>
      <c r="CB10" s="770"/>
      <c r="CC10" s="770"/>
      <c r="CD10" s="770"/>
      <c r="CE10" s="770"/>
      <c r="CF10" s="770"/>
      <c r="CG10" s="771"/>
      <c r="CH10" s="772"/>
      <c r="CI10" s="773"/>
      <c r="CJ10" s="773"/>
      <c r="CK10" s="773"/>
      <c r="CL10" s="774"/>
      <c r="CM10" s="772"/>
      <c r="CN10" s="773"/>
      <c r="CO10" s="773"/>
      <c r="CP10" s="773"/>
      <c r="CQ10" s="774"/>
      <c r="CR10" s="772"/>
      <c r="CS10" s="773"/>
      <c r="CT10" s="773"/>
      <c r="CU10" s="773"/>
      <c r="CV10" s="774"/>
      <c r="CW10" s="772"/>
      <c r="CX10" s="773"/>
      <c r="CY10" s="773"/>
      <c r="CZ10" s="773"/>
      <c r="DA10" s="774"/>
      <c r="DB10" s="772"/>
      <c r="DC10" s="773"/>
      <c r="DD10" s="773"/>
      <c r="DE10" s="773"/>
      <c r="DF10" s="774"/>
      <c r="DG10" s="772"/>
      <c r="DH10" s="773"/>
      <c r="DI10" s="773"/>
      <c r="DJ10" s="773"/>
      <c r="DK10" s="774"/>
      <c r="DL10" s="772"/>
      <c r="DM10" s="773"/>
      <c r="DN10" s="773"/>
      <c r="DO10" s="773"/>
      <c r="DP10" s="774"/>
      <c r="DQ10" s="772"/>
      <c r="DR10" s="773"/>
      <c r="DS10" s="773"/>
      <c r="DT10" s="773"/>
      <c r="DU10" s="774"/>
      <c r="DV10" s="769"/>
      <c r="DW10" s="770"/>
      <c r="DX10" s="770"/>
      <c r="DY10" s="770"/>
      <c r="DZ10" s="775"/>
      <c r="EA10" s="217"/>
    </row>
    <row r="11" spans="1:131" s="218" customFormat="1" ht="26.25" customHeight="1" x14ac:dyDescent="0.15">
      <c r="A11" s="221">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67"/>
      <c r="AV11" s="767"/>
      <c r="AW11" s="767"/>
      <c r="AX11" s="767"/>
      <c r="AY11" s="768"/>
      <c r="AZ11" s="214"/>
      <c r="BA11" s="214"/>
      <c r="BB11" s="214"/>
      <c r="BC11" s="214"/>
      <c r="BD11" s="214"/>
      <c r="BE11" s="215"/>
      <c r="BF11" s="215"/>
      <c r="BG11" s="215"/>
      <c r="BH11" s="215"/>
      <c r="BI11" s="215"/>
      <c r="BJ11" s="215"/>
      <c r="BK11" s="215"/>
      <c r="BL11" s="215"/>
      <c r="BM11" s="215"/>
      <c r="BN11" s="215"/>
      <c r="BO11" s="215"/>
      <c r="BP11" s="215"/>
      <c r="BQ11" s="221">
        <v>5</v>
      </c>
      <c r="BR11" s="222"/>
      <c r="BS11" s="769"/>
      <c r="BT11" s="770"/>
      <c r="BU11" s="770"/>
      <c r="BV11" s="770"/>
      <c r="BW11" s="770"/>
      <c r="BX11" s="770"/>
      <c r="BY11" s="770"/>
      <c r="BZ11" s="770"/>
      <c r="CA11" s="770"/>
      <c r="CB11" s="770"/>
      <c r="CC11" s="770"/>
      <c r="CD11" s="770"/>
      <c r="CE11" s="770"/>
      <c r="CF11" s="770"/>
      <c r="CG11" s="771"/>
      <c r="CH11" s="772"/>
      <c r="CI11" s="773"/>
      <c r="CJ11" s="773"/>
      <c r="CK11" s="773"/>
      <c r="CL11" s="774"/>
      <c r="CM11" s="772"/>
      <c r="CN11" s="773"/>
      <c r="CO11" s="773"/>
      <c r="CP11" s="773"/>
      <c r="CQ11" s="774"/>
      <c r="CR11" s="772"/>
      <c r="CS11" s="773"/>
      <c r="CT11" s="773"/>
      <c r="CU11" s="773"/>
      <c r="CV11" s="774"/>
      <c r="CW11" s="772"/>
      <c r="CX11" s="773"/>
      <c r="CY11" s="773"/>
      <c r="CZ11" s="773"/>
      <c r="DA11" s="774"/>
      <c r="DB11" s="772"/>
      <c r="DC11" s="773"/>
      <c r="DD11" s="773"/>
      <c r="DE11" s="773"/>
      <c r="DF11" s="774"/>
      <c r="DG11" s="772"/>
      <c r="DH11" s="773"/>
      <c r="DI11" s="773"/>
      <c r="DJ11" s="773"/>
      <c r="DK11" s="774"/>
      <c r="DL11" s="772"/>
      <c r="DM11" s="773"/>
      <c r="DN11" s="773"/>
      <c r="DO11" s="773"/>
      <c r="DP11" s="774"/>
      <c r="DQ11" s="772"/>
      <c r="DR11" s="773"/>
      <c r="DS11" s="773"/>
      <c r="DT11" s="773"/>
      <c r="DU11" s="774"/>
      <c r="DV11" s="769"/>
      <c r="DW11" s="770"/>
      <c r="DX11" s="770"/>
      <c r="DY11" s="770"/>
      <c r="DZ11" s="775"/>
      <c r="EA11" s="217"/>
    </row>
    <row r="12" spans="1:131" s="218" customFormat="1" ht="26.25" customHeight="1" x14ac:dyDescent="0.15">
      <c r="A12" s="221">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67"/>
      <c r="AV12" s="767"/>
      <c r="AW12" s="767"/>
      <c r="AX12" s="767"/>
      <c r="AY12" s="768"/>
      <c r="AZ12" s="214"/>
      <c r="BA12" s="214"/>
      <c r="BB12" s="214"/>
      <c r="BC12" s="214"/>
      <c r="BD12" s="214"/>
      <c r="BE12" s="215"/>
      <c r="BF12" s="215"/>
      <c r="BG12" s="215"/>
      <c r="BH12" s="215"/>
      <c r="BI12" s="215"/>
      <c r="BJ12" s="215"/>
      <c r="BK12" s="215"/>
      <c r="BL12" s="215"/>
      <c r="BM12" s="215"/>
      <c r="BN12" s="215"/>
      <c r="BO12" s="215"/>
      <c r="BP12" s="215"/>
      <c r="BQ12" s="221">
        <v>6</v>
      </c>
      <c r="BR12" s="222"/>
      <c r="BS12" s="769"/>
      <c r="BT12" s="770"/>
      <c r="BU12" s="770"/>
      <c r="BV12" s="770"/>
      <c r="BW12" s="770"/>
      <c r="BX12" s="770"/>
      <c r="BY12" s="770"/>
      <c r="BZ12" s="770"/>
      <c r="CA12" s="770"/>
      <c r="CB12" s="770"/>
      <c r="CC12" s="770"/>
      <c r="CD12" s="770"/>
      <c r="CE12" s="770"/>
      <c r="CF12" s="770"/>
      <c r="CG12" s="771"/>
      <c r="CH12" s="772"/>
      <c r="CI12" s="773"/>
      <c r="CJ12" s="773"/>
      <c r="CK12" s="773"/>
      <c r="CL12" s="774"/>
      <c r="CM12" s="772"/>
      <c r="CN12" s="773"/>
      <c r="CO12" s="773"/>
      <c r="CP12" s="773"/>
      <c r="CQ12" s="774"/>
      <c r="CR12" s="772"/>
      <c r="CS12" s="773"/>
      <c r="CT12" s="773"/>
      <c r="CU12" s="773"/>
      <c r="CV12" s="774"/>
      <c r="CW12" s="772"/>
      <c r="CX12" s="773"/>
      <c r="CY12" s="773"/>
      <c r="CZ12" s="773"/>
      <c r="DA12" s="774"/>
      <c r="DB12" s="772"/>
      <c r="DC12" s="773"/>
      <c r="DD12" s="773"/>
      <c r="DE12" s="773"/>
      <c r="DF12" s="774"/>
      <c r="DG12" s="772"/>
      <c r="DH12" s="773"/>
      <c r="DI12" s="773"/>
      <c r="DJ12" s="773"/>
      <c r="DK12" s="774"/>
      <c r="DL12" s="772"/>
      <c r="DM12" s="773"/>
      <c r="DN12" s="773"/>
      <c r="DO12" s="773"/>
      <c r="DP12" s="774"/>
      <c r="DQ12" s="772"/>
      <c r="DR12" s="773"/>
      <c r="DS12" s="773"/>
      <c r="DT12" s="773"/>
      <c r="DU12" s="774"/>
      <c r="DV12" s="769"/>
      <c r="DW12" s="770"/>
      <c r="DX12" s="770"/>
      <c r="DY12" s="770"/>
      <c r="DZ12" s="775"/>
      <c r="EA12" s="217"/>
    </row>
    <row r="13" spans="1:131" s="218" customFormat="1" ht="26.25" customHeight="1" x14ac:dyDescent="0.15">
      <c r="A13" s="221">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67"/>
      <c r="AV13" s="767"/>
      <c r="AW13" s="767"/>
      <c r="AX13" s="767"/>
      <c r="AY13" s="768"/>
      <c r="AZ13" s="214"/>
      <c r="BA13" s="214"/>
      <c r="BB13" s="214"/>
      <c r="BC13" s="214"/>
      <c r="BD13" s="214"/>
      <c r="BE13" s="215"/>
      <c r="BF13" s="215"/>
      <c r="BG13" s="215"/>
      <c r="BH13" s="215"/>
      <c r="BI13" s="215"/>
      <c r="BJ13" s="215"/>
      <c r="BK13" s="215"/>
      <c r="BL13" s="215"/>
      <c r="BM13" s="215"/>
      <c r="BN13" s="215"/>
      <c r="BO13" s="215"/>
      <c r="BP13" s="215"/>
      <c r="BQ13" s="221">
        <v>7</v>
      </c>
      <c r="BR13" s="222"/>
      <c r="BS13" s="769"/>
      <c r="BT13" s="770"/>
      <c r="BU13" s="770"/>
      <c r="BV13" s="770"/>
      <c r="BW13" s="770"/>
      <c r="BX13" s="770"/>
      <c r="BY13" s="770"/>
      <c r="BZ13" s="770"/>
      <c r="CA13" s="770"/>
      <c r="CB13" s="770"/>
      <c r="CC13" s="770"/>
      <c r="CD13" s="770"/>
      <c r="CE13" s="770"/>
      <c r="CF13" s="770"/>
      <c r="CG13" s="771"/>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69"/>
      <c r="DW13" s="770"/>
      <c r="DX13" s="770"/>
      <c r="DY13" s="770"/>
      <c r="DZ13" s="775"/>
      <c r="EA13" s="217"/>
    </row>
    <row r="14" spans="1:131" s="218" customFormat="1" ht="26.25" customHeight="1" x14ac:dyDescent="0.15">
      <c r="A14" s="221">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67"/>
      <c r="AV14" s="767"/>
      <c r="AW14" s="767"/>
      <c r="AX14" s="767"/>
      <c r="AY14" s="768"/>
      <c r="AZ14" s="214"/>
      <c r="BA14" s="214"/>
      <c r="BB14" s="214"/>
      <c r="BC14" s="214"/>
      <c r="BD14" s="214"/>
      <c r="BE14" s="215"/>
      <c r="BF14" s="215"/>
      <c r="BG14" s="215"/>
      <c r="BH14" s="215"/>
      <c r="BI14" s="215"/>
      <c r="BJ14" s="215"/>
      <c r="BK14" s="215"/>
      <c r="BL14" s="215"/>
      <c r="BM14" s="215"/>
      <c r="BN14" s="215"/>
      <c r="BO14" s="215"/>
      <c r="BP14" s="215"/>
      <c r="BQ14" s="221">
        <v>8</v>
      </c>
      <c r="BR14" s="222"/>
      <c r="BS14" s="769"/>
      <c r="BT14" s="770"/>
      <c r="BU14" s="770"/>
      <c r="BV14" s="770"/>
      <c r="BW14" s="770"/>
      <c r="BX14" s="770"/>
      <c r="BY14" s="770"/>
      <c r="BZ14" s="770"/>
      <c r="CA14" s="770"/>
      <c r="CB14" s="770"/>
      <c r="CC14" s="770"/>
      <c r="CD14" s="770"/>
      <c r="CE14" s="770"/>
      <c r="CF14" s="770"/>
      <c r="CG14" s="771"/>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69"/>
      <c r="DW14" s="770"/>
      <c r="DX14" s="770"/>
      <c r="DY14" s="770"/>
      <c r="DZ14" s="775"/>
      <c r="EA14" s="217"/>
    </row>
    <row r="15" spans="1:131" s="218" customFormat="1" ht="26.25" customHeight="1" x14ac:dyDescent="0.15">
      <c r="A15" s="221">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67"/>
      <c r="AV15" s="767"/>
      <c r="AW15" s="767"/>
      <c r="AX15" s="767"/>
      <c r="AY15" s="768"/>
      <c r="AZ15" s="214"/>
      <c r="BA15" s="214"/>
      <c r="BB15" s="214"/>
      <c r="BC15" s="214"/>
      <c r="BD15" s="214"/>
      <c r="BE15" s="215"/>
      <c r="BF15" s="215"/>
      <c r="BG15" s="215"/>
      <c r="BH15" s="215"/>
      <c r="BI15" s="215"/>
      <c r="BJ15" s="215"/>
      <c r="BK15" s="215"/>
      <c r="BL15" s="215"/>
      <c r="BM15" s="215"/>
      <c r="BN15" s="215"/>
      <c r="BO15" s="215"/>
      <c r="BP15" s="215"/>
      <c r="BQ15" s="221">
        <v>9</v>
      </c>
      <c r="BR15" s="222"/>
      <c r="BS15" s="769"/>
      <c r="BT15" s="770"/>
      <c r="BU15" s="770"/>
      <c r="BV15" s="770"/>
      <c r="BW15" s="770"/>
      <c r="BX15" s="770"/>
      <c r="BY15" s="770"/>
      <c r="BZ15" s="770"/>
      <c r="CA15" s="770"/>
      <c r="CB15" s="770"/>
      <c r="CC15" s="770"/>
      <c r="CD15" s="770"/>
      <c r="CE15" s="770"/>
      <c r="CF15" s="770"/>
      <c r="CG15" s="771"/>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69"/>
      <c r="DW15" s="770"/>
      <c r="DX15" s="770"/>
      <c r="DY15" s="770"/>
      <c r="DZ15" s="775"/>
      <c r="EA15" s="217"/>
    </row>
    <row r="16" spans="1:131" s="218" customFormat="1" ht="26.25" customHeight="1" x14ac:dyDescent="0.15">
      <c r="A16" s="221">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67"/>
      <c r="AV16" s="767"/>
      <c r="AW16" s="767"/>
      <c r="AX16" s="767"/>
      <c r="AY16" s="768"/>
      <c r="AZ16" s="214"/>
      <c r="BA16" s="214"/>
      <c r="BB16" s="214"/>
      <c r="BC16" s="214"/>
      <c r="BD16" s="214"/>
      <c r="BE16" s="215"/>
      <c r="BF16" s="215"/>
      <c r="BG16" s="215"/>
      <c r="BH16" s="215"/>
      <c r="BI16" s="215"/>
      <c r="BJ16" s="215"/>
      <c r="BK16" s="215"/>
      <c r="BL16" s="215"/>
      <c r="BM16" s="215"/>
      <c r="BN16" s="215"/>
      <c r="BO16" s="215"/>
      <c r="BP16" s="215"/>
      <c r="BQ16" s="221">
        <v>10</v>
      </c>
      <c r="BR16" s="222"/>
      <c r="BS16" s="769"/>
      <c r="BT16" s="770"/>
      <c r="BU16" s="770"/>
      <c r="BV16" s="770"/>
      <c r="BW16" s="770"/>
      <c r="BX16" s="770"/>
      <c r="BY16" s="770"/>
      <c r="BZ16" s="770"/>
      <c r="CA16" s="770"/>
      <c r="CB16" s="770"/>
      <c r="CC16" s="770"/>
      <c r="CD16" s="770"/>
      <c r="CE16" s="770"/>
      <c r="CF16" s="770"/>
      <c r="CG16" s="771"/>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69"/>
      <c r="DW16" s="770"/>
      <c r="DX16" s="770"/>
      <c r="DY16" s="770"/>
      <c r="DZ16" s="775"/>
      <c r="EA16" s="217"/>
    </row>
    <row r="17" spans="1:131" s="218" customFormat="1" ht="26.25" customHeight="1" x14ac:dyDescent="0.15">
      <c r="A17" s="221">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67"/>
      <c r="AV17" s="767"/>
      <c r="AW17" s="767"/>
      <c r="AX17" s="767"/>
      <c r="AY17" s="768"/>
      <c r="AZ17" s="214"/>
      <c r="BA17" s="214"/>
      <c r="BB17" s="214"/>
      <c r="BC17" s="214"/>
      <c r="BD17" s="214"/>
      <c r="BE17" s="215"/>
      <c r="BF17" s="215"/>
      <c r="BG17" s="215"/>
      <c r="BH17" s="215"/>
      <c r="BI17" s="215"/>
      <c r="BJ17" s="215"/>
      <c r="BK17" s="215"/>
      <c r="BL17" s="215"/>
      <c r="BM17" s="215"/>
      <c r="BN17" s="215"/>
      <c r="BO17" s="215"/>
      <c r="BP17" s="215"/>
      <c r="BQ17" s="221">
        <v>11</v>
      </c>
      <c r="BR17" s="222"/>
      <c r="BS17" s="769"/>
      <c r="BT17" s="770"/>
      <c r="BU17" s="770"/>
      <c r="BV17" s="770"/>
      <c r="BW17" s="770"/>
      <c r="BX17" s="770"/>
      <c r="BY17" s="770"/>
      <c r="BZ17" s="770"/>
      <c r="CA17" s="770"/>
      <c r="CB17" s="770"/>
      <c r="CC17" s="770"/>
      <c r="CD17" s="770"/>
      <c r="CE17" s="770"/>
      <c r="CF17" s="770"/>
      <c r="CG17" s="771"/>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69"/>
      <c r="DW17" s="770"/>
      <c r="DX17" s="770"/>
      <c r="DY17" s="770"/>
      <c r="DZ17" s="775"/>
      <c r="EA17" s="217"/>
    </row>
    <row r="18" spans="1:131" s="218" customFormat="1" ht="26.25" customHeight="1" x14ac:dyDescent="0.15">
      <c r="A18" s="221">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67"/>
      <c r="AV18" s="767"/>
      <c r="AW18" s="767"/>
      <c r="AX18" s="767"/>
      <c r="AY18" s="768"/>
      <c r="AZ18" s="214"/>
      <c r="BA18" s="214"/>
      <c r="BB18" s="214"/>
      <c r="BC18" s="214"/>
      <c r="BD18" s="214"/>
      <c r="BE18" s="215"/>
      <c r="BF18" s="215"/>
      <c r="BG18" s="215"/>
      <c r="BH18" s="215"/>
      <c r="BI18" s="215"/>
      <c r="BJ18" s="215"/>
      <c r="BK18" s="215"/>
      <c r="BL18" s="215"/>
      <c r="BM18" s="215"/>
      <c r="BN18" s="215"/>
      <c r="BO18" s="215"/>
      <c r="BP18" s="215"/>
      <c r="BQ18" s="221">
        <v>12</v>
      </c>
      <c r="BR18" s="222"/>
      <c r="BS18" s="769"/>
      <c r="BT18" s="770"/>
      <c r="BU18" s="770"/>
      <c r="BV18" s="770"/>
      <c r="BW18" s="770"/>
      <c r="BX18" s="770"/>
      <c r="BY18" s="770"/>
      <c r="BZ18" s="770"/>
      <c r="CA18" s="770"/>
      <c r="CB18" s="770"/>
      <c r="CC18" s="770"/>
      <c r="CD18" s="770"/>
      <c r="CE18" s="770"/>
      <c r="CF18" s="770"/>
      <c r="CG18" s="771"/>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69"/>
      <c r="DW18" s="770"/>
      <c r="DX18" s="770"/>
      <c r="DY18" s="770"/>
      <c r="DZ18" s="775"/>
      <c r="EA18" s="217"/>
    </row>
    <row r="19" spans="1:131" s="218" customFormat="1" ht="26.25" customHeight="1" x14ac:dyDescent="0.15">
      <c r="A19" s="221">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67"/>
      <c r="AV19" s="767"/>
      <c r="AW19" s="767"/>
      <c r="AX19" s="767"/>
      <c r="AY19" s="768"/>
      <c r="AZ19" s="214"/>
      <c r="BA19" s="214"/>
      <c r="BB19" s="214"/>
      <c r="BC19" s="214"/>
      <c r="BD19" s="214"/>
      <c r="BE19" s="215"/>
      <c r="BF19" s="215"/>
      <c r="BG19" s="215"/>
      <c r="BH19" s="215"/>
      <c r="BI19" s="215"/>
      <c r="BJ19" s="215"/>
      <c r="BK19" s="215"/>
      <c r="BL19" s="215"/>
      <c r="BM19" s="215"/>
      <c r="BN19" s="215"/>
      <c r="BO19" s="215"/>
      <c r="BP19" s="215"/>
      <c r="BQ19" s="221">
        <v>13</v>
      </c>
      <c r="BR19" s="222"/>
      <c r="BS19" s="769"/>
      <c r="BT19" s="770"/>
      <c r="BU19" s="770"/>
      <c r="BV19" s="770"/>
      <c r="BW19" s="770"/>
      <c r="BX19" s="770"/>
      <c r="BY19" s="770"/>
      <c r="BZ19" s="770"/>
      <c r="CA19" s="770"/>
      <c r="CB19" s="770"/>
      <c r="CC19" s="770"/>
      <c r="CD19" s="770"/>
      <c r="CE19" s="770"/>
      <c r="CF19" s="770"/>
      <c r="CG19" s="771"/>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69"/>
      <c r="DW19" s="770"/>
      <c r="DX19" s="770"/>
      <c r="DY19" s="770"/>
      <c r="DZ19" s="775"/>
      <c r="EA19" s="217"/>
    </row>
    <row r="20" spans="1:131" s="218" customFormat="1" ht="26.25" customHeight="1" x14ac:dyDescent="0.15">
      <c r="A20" s="221">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67"/>
      <c r="AV20" s="767"/>
      <c r="AW20" s="767"/>
      <c r="AX20" s="767"/>
      <c r="AY20" s="768"/>
      <c r="AZ20" s="214"/>
      <c r="BA20" s="214"/>
      <c r="BB20" s="214"/>
      <c r="BC20" s="214"/>
      <c r="BD20" s="214"/>
      <c r="BE20" s="215"/>
      <c r="BF20" s="215"/>
      <c r="BG20" s="215"/>
      <c r="BH20" s="215"/>
      <c r="BI20" s="215"/>
      <c r="BJ20" s="215"/>
      <c r="BK20" s="215"/>
      <c r="BL20" s="215"/>
      <c r="BM20" s="215"/>
      <c r="BN20" s="215"/>
      <c r="BO20" s="215"/>
      <c r="BP20" s="215"/>
      <c r="BQ20" s="221">
        <v>14</v>
      </c>
      <c r="BR20" s="222"/>
      <c r="BS20" s="769"/>
      <c r="BT20" s="770"/>
      <c r="BU20" s="770"/>
      <c r="BV20" s="770"/>
      <c r="BW20" s="770"/>
      <c r="BX20" s="770"/>
      <c r="BY20" s="770"/>
      <c r="BZ20" s="770"/>
      <c r="CA20" s="770"/>
      <c r="CB20" s="770"/>
      <c r="CC20" s="770"/>
      <c r="CD20" s="770"/>
      <c r="CE20" s="770"/>
      <c r="CF20" s="770"/>
      <c r="CG20" s="771"/>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69"/>
      <c r="DW20" s="770"/>
      <c r="DX20" s="770"/>
      <c r="DY20" s="770"/>
      <c r="DZ20" s="775"/>
      <c r="EA20" s="217"/>
    </row>
    <row r="21" spans="1:131" s="218" customFormat="1" ht="26.25" customHeight="1" thickBot="1" x14ac:dyDescent="0.2">
      <c r="A21" s="221">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67"/>
      <c r="AV21" s="767"/>
      <c r="AW21" s="767"/>
      <c r="AX21" s="767"/>
      <c r="AY21" s="768"/>
      <c r="AZ21" s="214"/>
      <c r="BA21" s="214"/>
      <c r="BB21" s="214"/>
      <c r="BC21" s="214"/>
      <c r="BD21" s="214"/>
      <c r="BE21" s="215"/>
      <c r="BF21" s="215"/>
      <c r="BG21" s="215"/>
      <c r="BH21" s="215"/>
      <c r="BI21" s="215"/>
      <c r="BJ21" s="215"/>
      <c r="BK21" s="215"/>
      <c r="BL21" s="215"/>
      <c r="BM21" s="215"/>
      <c r="BN21" s="215"/>
      <c r="BO21" s="215"/>
      <c r="BP21" s="215"/>
      <c r="BQ21" s="221">
        <v>15</v>
      </c>
      <c r="BR21" s="222"/>
      <c r="BS21" s="769"/>
      <c r="BT21" s="770"/>
      <c r="BU21" s="770"/>
      <c r="BV21" s="770"/>
      <c r="BW21" s="770"/>
      <c r="BX21" s="770"/>
      <c r="BY21" s="770"/>
      <c r="BZ21" s="770"/>
      <c r="CA21" s="770"/>
      <c r="CB21" s="770"/>
      <c r="CC21" s="770"/>
      <c r="CD21" s="770"/>
      <c r="CE21" s="770"/>
      <c r="CF21" s="770"/>
      <c r="CG21" s="771"/>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69"/>
      <c r="DW21" s="770"/>
      <c r="DX21" s="770"/>
      <c r="DY21" s="770"/>
      <c r="DZ21" s="775"/>
      <c r="EA21" s="217"/>
    </row>
    <row r="22" spans="1:131" s="218" customFormat="1" ht="26.25" customHeight="1" x14ac:dyDescent="0.15">
      <c r="A22" s="221">
        <v>16</v>
      </c>
      <c r="B22" s="736"/>
      <c r="C22" s="737"/>
      <c r="D22" s="737"/>
      <c r="E22" s="737"/>
      <c r="F22" s="737"/>
      <c r="G22" s="737"/>
      <c r="H22" s="737"/>
      <c r="I22" s="737"/>
      <c r="J22" s="737"/>
      <c r="K22" s="737"/>
      <c r="L22" s="737"/>
      <c r="M22" s="737"/>
      <c r="N22" s="737"/>
      <c r="O22" s="737"/>
      <c r="P22" s="738"/>
      <c r="Q22" s="786"/>
      <c r="R22" s="787"/>
      <c r="S22" s="787"/>
      <c r="T22" s="787"/>
      <c r="U22" s="787"/>
      <c r="V22" s="787"/>
      <c r="W22" s="787"/>
      <c r="X22" s="787"/>
      <c r="Y22" s="787"/>
      <c r="Z22" s="787"/>
      <c r="AA22" s="787"/>
      <c r="AB22" s="787"/>
      <c r="AC22" s="787"/>
      <c r="AD22" s="787"/>
      <c r="AE22" s="788"/>
      <c r="AF22" s="742"/>
      <c r="AG22" s="743"/>
      <c r="AH22" s="743"/>
      <c r="AI22" s="743"/>
      <c r="AJ22" s="744"/>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9"/>
      <c r="BT22" s="770"/>
      <c r="BU22" s="770"/>
      <c r="BV22" s="770"/>
      <c r="BW22" s="770"/>
      <c r="BX22" s="770"/>
      <c r="BY22" s="770"/>
      <c r="BZ22" s="770"/>
      <c r="CA22" s="770"/>
      <c r="CB22" s="770"/>
      <c r="CC22" s="770"/>
      <c r="CD22" s="770"/>
      <c r="CE22" s="770"/>
      <c r="CF22" s="770"/>
      <c r="CG22" s="771"/>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69"/>
      <c r="DW22" s="770"/>
      <c r="DX22" s="770"/>
      <c r="DY22" s="770"/>
      <c r="DZ22" s="775"/>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4796</v>
      </c>
      <c r="R23" s="780"/>
      <c r="S23" s="780"/>
      <c r="T23" s="780"/>
      <c r="U23" s="780"/>
      <c r="V23" s="780">
        <v>4492</v>
      </c>
      <c r="W23" s="780"/>
      <c r="X23" s="780"/>
      <c r="Y23" s="780"/>
      <c r="Z23" s="780"/>
      <c r="AA23" s="780">
        <v>304</v>
      </c>
      <c r="AB23" s="780"/>
      <c r="AC23" s="780"/>
      <c r="AD23" s="780"/>
      <c r="AE23" s="781"/>
      <c r="AF23" s="782">
        <v>273</v>
      </c>
      <c r="AG23" s="780"/>
      <c r="AH23" s="780"/>
      <c r="AI23" s="780"/>
      <c r="AJ23" s="783"/>
      <c r="AK23" s="784"/>
      <c r="AL23" s="785"/>
      <c r="AM23" s="785"/>
      <c r="AN23" s="785"/>
      <c r="AO23" s="785"/>
      <c r="AP23" s="780">
        <v>4436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9"/>
      <c r="BT23" s="770"/>
      <c r="BU23" s="770"/>
      <c r="BV23" s="770"/>
      <c r="BW23" s="770"/>
      <c r="BX23" s="770"/>
      <c r="BY23" s="770"/>
      <c r="BZ23" s="770"/>
      <c r="CA23" s="770"/>
      <c r="CB23" s="770"/>
      <c r="CC23" s="770"/>
      <c r="CD23" s="770"/>
      <c r="CE23" s="770"/>
      <c r="CF23" s="770"/>
      <c r="CG23" s="771"/>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69"/>
      <c r="DW23" s="770"/>
      <c r="DX23" s="770"/>
      <c r="DY23" s="770"/>
      <c r="DZ23" s="775"/>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9"/>
      <c r="BT24" s="770"/>
      <c r="BU24" s="770"/>
      <c r="BV24" s="770"/>
      <c r="BW24" s="770"/>
      <c r="BX24" s="770"/>
      <c r="BY24" s="770"/>
      <c r="BZ24" s="770"/>
      <c r="CA24" s="770"/>
      <c r="CB24" s="770"/>
      <c r="CC24" s="770"/>
      <c r="CD24" s="770"/>
      <c r="CE24" s="770"/>
      <c r="CF24" s="770"/>
      <c r="CG24" s="771"/>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69"/>
      <c r="DW24" s="770"/>
      <c r="DX24" s="770"/>
      <c r="DY24" s="770"/>
      <c r="DZ24" s="775"/>
      <c r="EA24" s="217"/>
    </row>
    <row r="25" spans="1:131" ht="26.25" customHeight="1" thickBot="1" x14ac:dyDescent="0.2">
      <c r="A25" s="726" t="s">
        <v>379</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4"/>
      <c r="BP25" s="224"/>
      <c r="BQ25" s="221">
        <v>19</v>
      </c>
      <c r="BR25" s="222"/>
      <c r="BS25" s="769"/>
      <c r="BT25" s="770"/>
      <c r="BU25" s="770"/>
      <c r="BV25" s="770"/>
      <c r="BW25" s="770"/>
      <c r="BX25" s="770"/>
      <c r="BY25" s="770"/>
      <c r="BZ25" s="770"/>
      <c r="CA25" s="770"/>
      <c r="CB25" s="770"/>
      <c r="CC25" s="770"/>
      <c r="CD25" s="770"/>
      <c r="CE25" s="770"/>
      <c r="CF25" s="770"/>
      <c r="CG25" s="771"/>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69"/>
      <c r="DW25" s="770"/>
      <c r="DX25" s="770"/>
      <c r="DY25" s="770"/>
      <c r="DZ25" s="775"/>
      <c r="EA25" s="212"/>
    </row>
    <row r="26" spans="1:131" ht="26.25" customHeight="1" x14ac:dyDescent="0.15">
      <c r="A26" s="716" t="s">
        <v>357</v>
      </c>
      <c r="B26" s="717"/>
      <c r="C26" s="717"/>
      <c r="D26" s="717"/>
      <c r="E26" s="717"/>
      <c r="F26" s="717"/>
      <c r="G26" s="717"/>
      <c r="H26" s="717"/>
      <c r="I26" s="717"/>
      <c r="J26" s="717"/>
      <c r="K26" s="717"/>
      <c r="L26" s="717"/>
      <c r="M26" s="717"/>
      <c r="N26" s="717"/>
      <c r="O26" s="717"/>
      <c r="P26" s="718"/>
      <c r="Q26" s="712" t="s">
        <v>380</v>
      </c>
      <c r="R26" s="708"/>
      <c r="S26" s="708"/>
      <c r="T26" s="708"/>
      <c r="U26" s="709"/>
      <c r="V26" s="712" t="s">
        <v>381</v>
      </c>
      <c r="W26" s="708"/>
      <c r="X26" s="708"/>
      <c r="Y26" s="708"/>
      <c r="Z26" s="709"/>
      <c r="AA26" s="712" t="s">
        <v>382</v>
      </c>
      <c r="AB26" s="708"/>
      <c r="AC26" s="708"/>
      <c r="AD26" s="708"/>
      <c r="AE26" s="708"/>
      <c r="AF26" s="801" t="s">
        <v>383</v>
      </c>
      <c r="AG26" s="802"/>
      <c r="AH26" s="802"/>
      <c r="AI26" s="802"/>
      <c r="AJ26" s="803"/>
      <c r="AK26" s="708" t="s">
        <v>384</v>
      </c>
      <c r="AL26" s="708"/>
      <c r="AM26" s="708"/>
      <c r="AN26" s="708"/>
      <c r="AO26" s="709"/>
      <c r="AP26" s="712" t="s">
        <v>385</v>
      </c>
      <c r="AQ26" s="708"/>
      <c r="AR26" s="708"/>
      <c r="AS26" s="708"/>
      <c r="AT26" s="709"/>
      <c r="AU26" s="712" t="s">
        <v>386</v>
      </c>
      <c r="AV26" s="708"/>
      <c r="AW26" s="708"/>
      <c r="AX26" s="708"/>
      <c r="AY26" s="709"/>
      <c r="AZ26" s="712" t="s">
        <v>387</v>
      </c>
      <c r="BA26" s="708"/>
      <c r="BB26" s="708"/>
      <c r="BC26" s="708"/>
      <c r="BD26" s="709"/>
      <c r="BE26" s="712" t="s">
        <v>364</v>
      </c>
      <c r="BF26" s="708"/>
      <c r="BG26" s="708"/>
      <c r="BH26" s="708"/>
      <c r="BI26" s="714"/>
      <c r="BJ26" s="214"/>
      <c r="BK26" s="214"/>
      <c r="BL26" s="214"/>
      <c r="BM26" s="214"/>
      <c r="BN26" s="214"/>
      <c r="BO26" s="224"/>
      <c r="BP26" s="224"/>
      <c r="BQ26" s="221">
        <v>20</v>
      </c>
      <c r="BR26" s="222"/>
      <c r="BS26" s="769"/>
      <c r="BT26" s="770"/>
      <c r="BU26" s="770"/>
      <c r="BV26" s="770"/>
      <c r="BW26" s="770"/>
      <c r="BX26" s="770"/>
      <c r="BY26" s="770"/>
      <c r="BZ26" s="770"/>
      <c r="CA26" s="770"/>
      <c r="CB26" s="770"/>
      <c r="CC26" s="770"/>
      <c r="CD26" s="770"/>
      <c r="CE26" s="770"/>
      <c r="CF26" s="770"/>
      <c r="CG26" s="771"/>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69"/>
      <c r="DW26" s="770"/>
      <c r="DX26" s="770"/>
      <c r="DY26" s="770"/>
      <c r="DZ26" s="775"/>
      <c r="EA26" s="212"/>
    </row>
    <row r="27" spans="1:131" ht="26.25" customHeight="1" thickBot="1" x14ac:dyDescent="0.2">
      <c r="A27" s="719"/>
      <c r="B27" s="720"/>
      <c r="C27" s="720"/>
      <c r="D27" s="720"/>
      <c r="E27" s="720"/>
      <c r="F27" s="720"/>
      <c r="G27" s="720"/>
      <c r="H27" s="720"/>
      <c r="I27" s="720"/>
      <c r="J27" s="720"/>
      <c r="K27" s="720"/>
      <c r="L27" s="720"/>
      <c r="M27" s="720"/>
      <c r="N27" s="720"/>
      <c r="O27" s="720"/>
      <c r="P27" s="721"/>
      <c r="Q27" s="713"/>
      <c r="R27" s="710"/>
      <c r="S27" s="710"/>
      <c r="T27" s="710"/>
      <c r="U27" s="711"/>
      <c r="V27" s="713"/>
      <c r="W27" s="710"/>
      <c r="X27" s="710"/>
      <c r="Y27" s="710"/>
      <c r="Z27" s="711"/>
      <c r="AA27" s="713"/>
      <c r="AB27" s="710"/>
      <c r="AC27" s="710"/>
      <c r="AD27" s="710"/>
      <c r="AE27" s="710"/>
      <c r="AF27" s="804"/>
      <c r="AG27" s="805"/>
      <c r="AH27" s="805"/>
      <c r="AI27" s="805"/>
      <c r="AJ27" s="806"/>
      <c r="AK27" s="710"/>
      <c r="AL27" s="710"/>
      <c r="AM27" s="710"/>
      <c r="AN27" s="710"/>
      <c r="AO27" s="711"/>
      <c r="AP27" s="713"/>
      <c r="AQ27" s="710"/>
      <c r="AR27" s="710"/>
      <c r="AS27" s="710"/>
      <c r="AT27" s="711"/>
      <c r="AU27" s="713"/>
      <c r="AV27" s="710"/>
      <c r="AW27" s="710"/>
      <c r="AX27" s="710"/>
      <c r="AY27" s="711"/>
      <c r="AZ27" s="713"/>
      <c r="BA27" s="710"/>
      <c r="BB27" s="710"/>
      <c r="BC27" s="710"/>
      <c r="BD27" s="711"/>
      <c r="BE27" s="713"/>
      <c r="BF27" s="710"/>
      <c r="BG27" s="710"/>
      <c r="BH27" s="710"/>
      <c r="BI27" s="715"/>
      <c r="BJ27" s="214"/>
      <c r="BK27" s="214"/>
      <c r="BL27" s="214"/>
      <c r="BM27" s="214"/>
      <c r="BN27" s="214"/>
      <c r="BO27" s="224"/>
      <c r="BP27" s="224"/>
      <c r="BQ27" s="221">
        <v>21</v>
      </c>
      <c r="BR27" s="222"/>
      <c r="BS27" s="769"/>
      <c r="BT27" s="770"/>
      <c r="BU27" s="770"/>
      <c r="BV27" s="770"/>
      <c r="BW27" s="770"/>
      <c r="BX27" s="770"/>
      <c r="BY27" s="770"/>
      <c r="BZ27" s="770"/>
      <c r="CA27" s="770"/>
      <c r="CB27" s="770"/>
      <c r="CC27" s="770"/>
      <c r="CD27" s="770"/>
      <c r="CE27" s="770"/>
      <c r="CF27" s="770"/>
      <c r="CG27" s="771"/>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69"/>
      <c r="DW27" s="770"/>
      <c r="DX27" s="770"/>
      <c r="DY27" s="770"/>
      <c r="DZ27" s="775"/>
      <c r="EA27" s="212"/>
    </row>
    <row r="28" spans="1:131" ht="26.25" customHeight="1" thickTop="1" x14ac:dyDescent="0.15">
      <c r="A28" s="225">
        <v>1</v>
      </c>
      <c r="B28" s="747" t="s">
        <v>388</v>
      </c>
      <c r="C28" s="748"/>
      <c r="D28" s="748"/>
      <c r="E28" s="748"/>
      <c r="F28" s="748"/>
      <c r="G28" s="748"/>
      <c r="H28" s="748"/>
      <c r="I28" s="748"/>
      <c r="J28" s="748"/>
      <c r="K28" s="748"/>
      <c r="L28" s="748"/>
      <c r="M28" s="748"/>
      <c r="N28" s="748"/>
      <c r="O28" s="748"/>
      <c r="P28" s="749"/>
      <c r="Q28" s="809">
        <v>450</v>
      </c>
      <c r="R28" s="810"/>
      <c r="S28" s="810"/>
      <c r="T28" s="810"/>
      <c r="U28" s="810"/>
      <c r="V28" s="810">
        <v>442</v>
      </c>
      <c r="W28" s="810"/>
      <c r="X28" s="810"/>
      <c r="Y28" s="810"/>
      <c r="Z28" s="810"/>
      <c r="AA28" s="810">
        <v>8</v>
      </c>
      <c r="AB28" s="810"/>
      <c r="AC28" s="810"/>
      <c r="AD28" s="810"/>
      <c r="AE28" s="811"/>
      <c r="AF28" s="812">
        <v>8</v>
      </c>
      <c r="AG28" s="810"/>
      <c r="AH28" s="810"/>
      <c r="AI28" s="810"/>
      <c r="AJ28" s="813"/>
      <c r="AK28" s="814">
        <v>53</v>
      </c>
      <c r="AL28" s="815"/>
      <c r="AM28" s="815"/>
      <c r="AN28" s="815"/>
      <c r="AO28" s="815"/>
      <c r="AP28" s="815" t="s">
        <v>549</v>
      </c>
      <c r="AQ28" s="815"/>
      <c r="AR28" s="815"/>
      <c r="AS28" s="815"/>
      <c r="AT28" s="815"/>
      <c r="AU28" s="815" t="s">
        <v>549</v>
      </c>
      <c r="AV28" s="815"/>
      <c r="AW28" s="815"/>
      <c r="AX28" s="815"/>
      <c r="AY28" s="815"/>
      <c r="AZ28" s="816" t="s">
        <v>549</v>
      </c>
      <c r="BA28" s="816"/>
      <c r="BB28" s="816"/>
      <c r="BC28" s="816"/>
      <c r="BD28" s="816"/>
      <c r="BE28" s="807"/>
      <c r="BF28" s="807"/>
      <c r="BG28" s="807"/>
      <c r="BH28" s="807"/>
      <c r="BI28" s="808"/>
      <c r="BJ28" s="214"/>
      <c r="BK28" s="214"/>
      <c r="BL28" s="214"/>
      <c r="BM28" s="214"/>
      <c r="BN28" s="214"/>
      <c r="BO28" s="224"/>
      <c r="BP28" s="224"/>
      <c r="BQ28" s="221">
        <v>22</v>
      </c>
      <c r="BR28" s="222"/>
      <c r="BS28" s="769"/>
      <c r="BT28" s="770"/>
      <c r="BU28" s="770"/>
      <c r="BV28" s="770"/>
      <c r="BW28" s="770"/>
      <c r="BX28" s="770"/>
      <c r="BY28" s="770"/>
      <c r="BZ28" s="770"/>
      <c r="CA28" s="770"/>
      <c r="CB28" s="770"/>
      <c r="CC28" s="770"/>
      <c r="CD28" s="770"/>
      <c r="CE28" s="770"/>
      <c r="CF28" s="770"/>
      <c r="CG28" s="771"/>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69"/>
      <c r="DW28" s="770"/>
      <c r="DX28" s="770"/>
      <c r="DY28" s="770"/>
      <c r="DZ28" s="775"/>
      <c r="EA28" s="212"/>
    </row>
    <row r="29" spans="1:131" ht="26.25" customHeight="1" x14ac:dyDescent="0.15">
      <c r="A29" s="225">
        <v>2</v>
      </c>
      <c r="B29" s="736" t="s">
        <v>389</v>
      </c>
      <c r="C29" s="737"/>
      <c r="D29" s="737"/>
      <c r="E29" s="737"/>
      <c r="F29" s="737"/>
      <c r="G29" s="737"/>
      <c r="H29" s="737"/>
      <c r="I29" s="737"/>
      <c r="J29" s="737"/>
      <c r="K29" s="737"/>
      <c r="L29" s="737"/>
      <c r="M29" s="737"/>
      <c r="N29" s="737"/>
      <c r="O29" s="737"/>
      <c r="P29" s="738"/>
      <c r="Q29" s="739">
        <v>686</v>
      </c>
      <c r="R29" s="740"/>
      <c r="S29" s="740"/>
      <c r="T29" s="740"/>
      <c r="U29" s="740"/>
      <c r="V29" s="740">
        <v>670</v>
      </c>
      <c r="W29" s="740"/>
      <c r="X29" s="740"/>
      <c r="Y29" s="740"/>
      <c r="Z29" s="740"/>
      <c r="AA29" s="740">
        <v>16</v>
      </c>
      <c r="AB29" s="740"/>
      <c r="AC29" s="740"/>
      <c r="AD29" s="740"/>
      <c r="AE29" s="741"/>
      <c r="AF29" s="742">
        <v>16</v>
      </c>
      <c r="AG29" s="743"/>
      <c r="AH29" s="743"/>
      <c r="AI29" s="743"/>
      <c r="AJ29" s="744"/>
      <c r="AK29" s="821">
        <v>121</v>
      </c>
      <c r="AL29" s="817"/>
      <c r="AM29" s="817"/>
      <c r="AN29" s="817"/>
      <c r="AO29" s="817"/>
      <c r="AP29" s="817" t="s">
        <v>487</v>
      </c>
      <c r="AQ29" s="817"/>
      <c r="AR29" s="817"/>
      <c r="AS29" s="817"/>
      <c r="AT29" s="817"/>
      <c r="AU29" s="817" t="s">
        <v>487</v>
      </c>
      <c r="AV29" s="817"/>
      <c r="AW29" s="817"/>
      <c r="AX29" s="817"/>
      <c r="AY29" s="817"/>
      <c r="AZ29" s="818" t="s">
        <v>487</v>
      </c>
      <c r="BA29" s="818"/>
      <c r="BB29" s="818"/>
      <c r="BC29" s="818"/>
      <c r="BD29" s="818"/>
      <c r="BE29" s="819"/>
      <c r="BF29" s="819"/>
      <c r="BG29" s="819"/>
      <c r="BH29" s="819"/>
      <c r="BI29" s="820"/>
      <c r="BJ29" s="214"/>
      <c r="BK29" s="214"/>
      <c r="BL29" s="214"/>
      <c r="BM29" s="214"/>
      <c r="BN29" s="214"/>
      <c r="BO29" s="224"/>
      <c r="BP29" s="224"/>
      <c r="BQ29" s="221">
        <v>23</v>
      </c>
      <c r="BR29" s="222"/>
      <c r="BS29" s="769"/>
      <c r="BT29" s="770"/>
      <c r="BU29" s="770"/>
      <c r="BV29" s="770"/>
      <c r="BW29" s="770"/>
      <c r="BX29" s="770"/>
      <c r="BY29" s="770"/>
      <c r="BZ29" s="770"/>
      <c r="CA29" s="770"/>
      <c r="CB29" s="770"/>
      <c r="CC29" s="770"/>
      <c r="CD29" s="770"/>
      <c r="CE29" s="770"/>
      <c r="CF29" s="770"/>
      <c r="CG29" s="771"/>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69"/>
      <c r="DW29" s="770"/>
      <c r="DX29" s="770"/>
      <c r="DY29" s="770"/>
      <c r="DZ29" s="775"/>
      <c r="EA29" s="212"/>
    </row>
    <row r="30" spans="1:131" ht="26.25" customHeight="1" x14ac:dyDescent="0.15">
      <c r="A30" s="225">
        <v>3</v>
      </c>
      <c r="B30" s="736" t="s">
        <v>390</v>
      </c>
      <c r="C30" s="737"/>
      <c r="D30" s="737"/>
      <c r="E30" s="737"/>
      <c r="F30" s="737"/>
      <c r="G30" s="737"/>
      <c r="H30" s="737"/>
      <c r="I30" s="737"/>
      <c r="J30" s="737"/>
      <c r="K30" s="737"/>
      <c r="L30" s="737"/>
      <c r="M30" s="737"/>
      <c r="N30" s="737"/>
      <c r="O30" s="737"/>
      <c r="P30" s="738"/>
      <c r="Q30" s="739">
        <v>155</v>
      </c>
      <c r="R30" s="740"/>
      <c r="S30" s="740"/>
      <c r="T30" s="740"/>
      <c r="U30" s="740"/>
      <c r="V30" s="740">
        <v>155</v>
      </c>
      <c r="W30" s="740"/>
      <c r="X30" s="740"/>
      <c r="Y30" s="740"/>
      <c r="Z30" s="740"/>
      <c r="AA30" s="740">
        <v>0</v>
      </c>
      <c r="AB30" s="740"/>
      <c r="AC30" s="740"/>
      <c r="AD30" s="740"/>
      <c r="AE30" s="741"/>
      <c r="AF30" s="742">
        <v>0</v>
      </c>
      <c r="AG30" s="743"/>
      <c r="AH30" s="743"/>
      <c r="AI30" s="743"/>
      <c r="AJ30" s="744"/>
      <c r="AK30" s="821">
        <v>103</v>
      </c>
      <c r="AL30" s="817"/>
      <c r="AM30" s="817"/>
      <c r="AN30" s="817"/>
      <c r="AO30" s="817"/>
      <c r="AP30" s="817" t="s">
        <v>487</v>
      </c>
      <c r="AQ30" s="817"/>
      <c r="AR30" s="817"/>
      <c r="AS30" s="817"/>
      <c r="AT30" s="817"/>
      <c r="AU30" s="817" t="s">
        <v>487</v>
      </c>
      <c r="AV30" s="817"/>
      <c r="AW30" s="817"/>
      <c r="AX30" s="817"/>
      <c r="AY30" s="817"/>
      <c r="AZ30" s="818" t="s">
        <v>487</v>
      </c>
      <c r="BA30" s="818"/>
      <c r="BB30" s="818"/>
      <c r="BC30" s="818"/>
      <c r="BD30" s="818"/>
      <c r="BE30" s="819"/>
      <c r="BF30" s="819"/>
      <c r="BG30" s="819"/>
      <c r="BH30" s="819"/>
      <c r="BI30" s="820"/>
      <c r="BJ30" s="214"/>
      <c r="BK30" s="214"/>
      <c r="BL30" s="214"/>
      <c r="BM30" s="214"/>
      <c r="BN30" s="214"/>
      <c r="BO30" s="224"/>
      <c r="BP30" s="224"/>
      <c r="BQ30" s="221">
        <v>24</v>
      </c>
      <c r="BR30" s="222"/>
      <c r="BS30" s="769"/>
      <c r="BT30" s="770"/>
      <c r="BU30" s="770"/>
      <c r="BV30" s="770"/>
      <c r="BW30" s="770"/>
      <c r="BX30" s="770"/>
      <c r="BY30" s="770"/>
      <c r="BZ30" s="770"/>
      <c r="CA30" s="770"/>
      <c r="CB30" s="770"/>
      <c r="CC30" s="770"/>
      <c r="CD30" s="770"/>
      <c r="CE30" s="770"/>
      <c r="CF30" s="770"/>
      <c r="CG30" s="771"/>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69"/>
      <c r="DW30" s="770"/>
      <c r="DX30" s="770"/>
      <c r="DY30" s="770"/>
      <c r="DZ30" s="775"/>
      <c r="EA30" s="212"/>
    </row>
    <row r="31" spans="1:131" ht="26.25" customHeight="1" x14ac:dyDescent="0.15">
      <c r="A31" s="225">
        <v>4</v>
      </c>
      <c r="B31" s="736" t="s">
        <v>391</v>
      </c>
      <c r="C31" s="737"/>
      <c r="D31" s="737"/>
      <c r="E31" s="737"/>
      <c r="F31" s="737"/>
      <c r="G31" s="737"/>
      <c r="H31" s="737"/>
      <c r="I31" s="737"/>
      <c r="J31" s="737"/>
      <c r="K31" s="737"/>
      <c r="L31" s="737"/>
      <c r="M31" s="737"/>
      <c r="N31" s="737"/>
      <c r="O31" s="737"/>
      <c r="P31" s="738"/>
      <c r="Q31" s="739">
        <v>152</v>
      </c>
      <c r="R31" s="740"/>
      <c r="S31" s="740"/>
      <c r="T31" s="740"/>
      <c r="U31" s="740"/>
      <c r="V31" s="740">
        <v>186</v>
      </c>
      <c r="W31" s="740"/>
      <c r="X31" s="740"/>
      <c r="Y31" s="740"/>
      <c r="Z31" s="740"/>
      <c r="AA31" s="740">
        <v>-34</v>
      </c>
      <c r="AB31" s="740"/>
      <c r="AC31" s="740"/>
      <c r="AD31" s="740"/>
      <c r="AE31" s="741"/>
      <c r="AF31" s="742">
        <v>15</v>
      </c>
      <c r="AG31" s="743"/>
      <c r="AH31" s="743"/>
      <c r="AI31" s="743"/>
      <c r="AJ31" s="744"/>
      <c r="AK31" s="821">
        <v>40</v>
      </c>
      <c r="AL31" s="817"/>
      <c r="AM31" s="817"/>
      <c r="AN31" s="817"/>
      <c r="AO31" s="817"/>
      <c r="AP31" s="817">
        <v>373</v>
      </c>
      <c r="AQ31" s="817"/>
      <c r="AR31" s="817"/>
      <c r="AS31" s="817"/>
      <c r="AT31" s="817"/>
      <c r="AU31" s="817">
        <v>314</v>
      </c>
      <c r="AV31" s="817"/>
      <c r="AW31" s="817"/>
      <c r="AX31" s="817"/>
      <c r="AY31" s="817"/>
      <c r="AZ31" s="818" t="s">
        <v>549</v>
      </c>
      <c r="BA31" s="818"/>
      <c r="BB31" s="818"/>
      <c r="BC31" s="818"/>
      <c r="BD31" s="818"/>
      <c r="BE31" s="819" t="s">
        <v>392</v>
      </c>
      <c r="BF31" s="819"/>
      <c r="BG31" s="819"/>
      <c r="BH31" s="819"/>
      <c r="BI31" s="820"/>
      <c r="BJ31" s="214"/>
      <c r="BK31" s="214"/>
      <c r="BL31" s="214"/>
      <c r="BM31" s="214"/>
      <c r="BN31" s="214"/>
      <c r="BO31" s="224"/>
      <c r="BP31" s="224"/>
      <c r="BQ31" s="221">
        <v>25</v>
      </c>
      <c r="BR31" s="222"/>
      <c r="BS31" s="769"/>
      <c r="BT31" s="770"/>
      <c r="BU31" s="770"/>
      <c r="BV31" s="770"/>
      <c r="BW31" s="770"/>
      <c r="BX31" s="770"/>
      <c r="BY31" s="770"/>
      <c r="BZ31" s="770"/>
      <c r="CA31" s="770"/>
      <c r="CB31" s="770"/>
      <c r="CC31" s="770"/>
      <c r="CD31" s="770"/>
      <c r="CE31" s="770"/>
      <c r="CF31" s="770"/>
      <c r="CG31" s="771"/>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69"/>
      <c r="DW31" s="770"/>
      <c r="DX31" s="770"/>
      <c r="DY31" s="770"/>
      <c r="DZ31" s="775"/>
      <c r="EA31" s="212"/>
    </row>
    <row r="32" spans="1:131" ht="26.25" customHeight="1" x14ac:dyDescent="0.15">
      <c r="A32" s="225">
        <v>5</v>
      </c>
      <c r="B32" s="736" t="s">
        <v>393</v>
      </c>
      <c r="C32" s="737"/>
      <c r="D32" s="737"/>
      <c r="E32" s="737"/>
      <c r="F32" s="737"/>
      <c r="G32" s="737"/>
      <c r="H32" s="737"/>
      <c r="I32" s="737"/>
      <c r="J32" s="737"/>
      <c r="K32" s="737"/>
      <c r="L32" s="737"/>
      <c r="M32" s="737"/>
      <c r="N32" s="737"/>
      <c r="O32" s="737"/>
      <c r="P32" s="738"/>
      <c r="Q32" s="739">
        <v>66</v>
      </c>
      <c r="R32" s="740"/>
      <c r="S32" s="740"/>
      <c r="T32" s="740"/>
      <c r="U32" s="740"/>
      <c r="V32" s="740">
        <v>73</v>
      </c>
      <c r="W32" s="740"/>
      <c r="X32" s="740"/>
      <c r="Y32" s="740"/>
      <c r="Z32" s="740"/>
      <c r="AA32" s="740">
        <v>-7</v>
      </c>
      <c r="AB32" s="740"/>
      <c r="AC32" s="740"/>
      <c r="AD32" s="740"/>
      <c r="AE32" s="741"/>
      <c r="AF32" s="742">
        <v>4</v>
      </c>
      <c r="AG32" s="743"/>
      <c r="AH32" s="743"/>
      <c r="AI32" s="743"/>
      <c r="AJ32" s="744"/>
      <c r="AK32" s="821">
        <v>22</v>
      </c>
      <c r="AL32" s="817"/>
      <c r="AM32" s="817"/>
      <c r="AN32" s="817"/>
      <c r="AO32" s="817"/>
      <c r="AP32" s="817">
        <v>57</v>
      </c>
      <c r="AQ32" s="817"/>
      <c r="AR32" s="817"/>
      <c r="AS32" s="817"/>
      <c r="AT32" s="817"/>
      <c r="AU32" s="817">
        <v>42</v>
      </c>
      <c r="AV32" s="817"/>
      <c r="AW32" s="817"/>
      <c r="AX32" s="817"/>
      <c r="AY32" s="817"/>
      <c r="AZ32" s="818" t="s">
        <v>549</v>
      </c>
      <c r="BA32" s="818"/>
      <c r="BB32" s="818"/>
      <c r="BC32" s="818"/>
      <c r="BD32" s="818"/>
      <c r="BE32" s="819" t="s">
        <v>392</v>
      </c>
      <c r="BF32" s="819"/>
      <c r="BG32" s="819"/>
      <c r="BH32" s="819"/>
      <c r="BI32" s="820"/>
      <c r="BJ32" s="214"/>
      <c r="BK32" s="214"/>
      <c r="BL32" s="214"/>
      <c r="BM32" s="214"/>
      <c r="BN32" s="214"/>
      <c r="BO32" s="224"/>
      <c r="BP32" s="224"/>
      <c r="BQ32" s="221">
        <v>26</v>
      </c>
      <c r="BR32" s="222"/>
      <c r="BS32" s="769"/>
      <c r="BT32" s="770"/>
      <c r="BU32" s="770"/>
      <c r="BV32" s="770"/>
      <c r="BW32" s="770"/>
      <c r="BX32" s="770"/>
      <c r="BY32" s="770"/>
      <c r="BZ32" s="770"/>
      <c r="CA32" s="770"/>
      <c r="CB32" s="770"/>
      <c r="CC32" s="770"/>
      <c r="CD32" s="770"/>
      <c r="CE32" s="770"/>
      <c r="CF32" s="770"/>
      <c r="CG32" s="771"/>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69"/>
      <c r="DW32" s="770"/>
      <c r="DX32" s="770"/>
      <c r="DY32" s="770"/>
      <c r="DZ32" s="775"/>
      <c r="EA32" s="212"/>
    </row>
    <row r="33" spans="1:131" ht="26.25" customHeight="1" x14ac:dyDescent="0.15">
      <c r="A33" s="225">
        <v>6</v>
      </c>
      <c r="B33" s="736" t="s">
        <v>394</v>
      </c>
      <c r="C33" s="737"/>
      <c r="D33" s="737"/>
      <c r="E33" s="737"/>
      <c r="F33" s="737"/>
      <c r="G33" s="737"/>
      <c r="H33" s="737"/>
      <c r="I33" s="737"/>
      <c r="J33" s="737"/>
      <c r="K33" s="737"/>
      <c r="L33" s="737"/>
      <c r="M33" s="737"/>
      <c r="N33" s="737"/>
      <c r="O33" s="737"/>
      <c r="P33" s="738"/>
      <c r="Q33" s="739">
        <v>188</v>
      </c>
      <c r="R33" s="740"/>
      <c r="S33" s="740"/>
      <c r="T33" s="740"/>
      <c r="U33" s="740"/>
      <c r="V33" s="740">
        <v>187</v>
      </c>
      <c r="W33" s="740"/>
      <c r="X33" s="740"/>
      <c r="Y33" s="740"/>
      <c r="Z33" s="740"/>
      <c r="AA33" s="740">
        <v>1</v>
      </c>
      <c r="AB33" s="740"/>
      <c r="AC33" s="740"/>
      <c r="AD33" s="740"/>
      <c r="AE33" s="741"/>
      <c r="AF33" s="742">
        <v>1</v>
      </c>
      <c r="AG33" s="743"/>
      <c r="AH33" s="743"/>
      <c r="AI33" s="743"/>
      <c r="AJ33" s="744"/>
      <c r="AK33" s="821">
        <v>63</v>
      </c>
      <c r="AL33" s="817"/>
      <c r="AM33" s="817"/>
      <c r="AN33" s="817"/>
      <c r="AO33" s="817"/>
      <c r="AP33" s="817">
        <v>178</v>
      </c>
      <c r="AQ33" s="817"/>
      <c r="AR33" s="817"/>
      <c r="AS33" s="817"/>
      <c r="AT33" s="817"/>
      <c r="AU33" s="817">
        <v>79</v>
      </c>
      <c r="AV33" s="817"/>
      <c r="AW33" s="817"/>
      <c r="AX33" s="817"/>
      <c r="AY33" s="817"/>
      <c r="AZ33" s="818" t="s">
        <v>549</v>
      </c>
      <c r="BA33" s="818"/>
      <c r="BB33" s="818"/>
      <c r="BC33" s="818"/>
      <c r="BD33" s="818"/>
      <c r="BE33" s="819" t="s">
        <v>395</v>
      </c>
      <c r="BF33" s="819"/>
      <c r="BG33" s="819"/>
      <c r="BH33" s="819"/>
      <c r="BI33" s="820"/>
      <c r="BJ33" s="214"/>
      <c r="BK33" s="214"/>
      <c r="BL33" s="214"/>
      <c r="BM33" s="214"/>
      <c r="BN33" s="214"/>
      <c r="BO33" s="224"/>
      <c r="BP33" s="224"/>
      <c r="BQ33" s="221">
        <v>27</v>
      </c>
      <c r="BR33" s="222"/>
      <c r="BS33" s="769"/>
      <c r="BT33" s="770"/>
      <c r="BU33" s="770"/>
      <c r="BV33" s="770"/>
      <c r="BW33" s="770"/>
      <c r="BX33" s="770"/>
      <c r="BY33" s="770"/>
      <c r="BZ33" s="770"/>
      <c r="CA33" s="770"/>
      <c r="CB33" s="770"/>
      <c r="CC33" s="770"/>
      <c r="CD33" s="770"/>
      <c r="CE33" s="770"/>
      <c r="CF33" s="770"/>
      <c r="CG33" s="771"/>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69"/>
      <c r="DW33" s="770"/>
      <c r="DX33" s="770"/>
      <c r="DY33" s="770"/>
      <c r="DZ33" s="775"/>
      <c r="EA33" s="212"/>
    </row>
    <row r="34" spans="1:131" ht="26.25" customHeight="1" x14ac:dyDescent="0.15">
      <c r="A34" s="225">
        <v>7</v>
      </c>
      <c r="B34" s="736"/>
      <c r="C34" s="737"/>
      <c r="D34" s="737"/>
      <c r="E34" s="737"/>
      <c r="F34" s="737"/>
      <c r="G34" s="737"/>
      <c r="H34" s="737"/>
      <c r="I34" s="737"/>
      <c r="J34" s="737"/>
      <c r="K34" s="737"/>
      <c r="L34" s="737"/>
      <c r="M34" s="737"/>
      <c r="N34" s="737"/>
      <c r="O34" s="737"/>
      <c r="P34" s="738"/>
      <c r="Q34" s="739"/>
      <c r="R34" s="740"/>
      <c r="S34" s="740"/>
      <c r="T34" s="740"/>
      <c r="U34" s="740"/>
      <c r="V34" s="740"/>
      <c r="W34" s="740"/>
      <c r="X34" s="740"/>
      <c r="Y34" s="740"/>
      <c r="Z34" s="740"/>
      <c r="AA34" s="740"/>
      <c r="AB34" s="740"/>
      <c r="AC34" s="740"/>
      <c r="AD34" s="740"/>
      <c r="AE34" s="741"/>
      <c r="AF34" s="742"/>
      <c r="AG34" s="743"/>
      <c r="AH34" s="743"/>
      <c r="AI34" s="743"/>
      <c r="AJ34" s="744"/>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9"/>
      <c r="BT34" s="770"/>
      <c r="BU34" s="770"/>
      <c r="BV34" s="770"/>
      <c r="BW34" s="770"/>
      <c r="BX34" s="770"/>
      <c r="BY34" s="770"/>
      <c r="BZ34" s="770"/>
      <c r="CA34" s="770"/>
      <c r="CB34" s="770"/>
      <c r="CC34" s="770"/>
      <c r="CD34" s="770"/>
      <c r="CE34" s="770"/>
      <c r="CF34" s="770"/>
      <c r="CG34" s="771"/>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69"/>
      <c r="DW34" s="770"/>
      <c r="DX34" s="770"/>
      <c r="DY34" s="770"/>
      <c r="DZ34" s="775"/>
      <c r="EA34" s="212"/>
    </row>
    <row r="35" spans="1:131" ht="26.25" customHeight="1" x14ac:dyDescent="0.15">
      <c r="A35" s="225">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9"/>
      <c r="BT35" s="770"/>
      <c r="BU35" s="770"/>
      <c r="BV35" s="770"/>
      <c r="BW35" s="770"/>
      <c r="BX35" s="770"/>
      <c r="BY35" s="770"/>
      <c r="BZ35" s="770"/>
      <c r="CA35" s="770"/>
      <c r="CB35" s="770"/>
      <c r="CC35" s="770"/>
      <c r="CD35" s="770"/>
      <c r="CE35" s="770"/>
      <c r="CF35" s="770"/>
      <c r="CG35" s="771"/>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69"/>
      <c r="DW35" s="770"/>
      <c r="DX35" s="770"/>
      <c r="DY35" s="770"/>
      <c r="DZ35" s="775"/>
      <c r="EA35" s="212"/>
    </row>
    <row r="36" spans="1:131" ht="26.25" customHeight="1" x14ac:dyDescent="0.15">
      <c r="A36" s="225">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9"/>
      <c r="BT36" s="770"/>
      <c r="BU36" s="770"/>
      <c r="BV36" s="770"/>
      <c r="BW36" s="770"/>
      <c r="BX36" s="770"/>
      <c r="BY36" s="770"/>
      <c r="BZ36" s="770"/>
      <c r="CA36" s="770"/>
      <c r="CB36" s="770"/>
      <c r="CC36" s="770"/>
      <c r="CD36" s="770"/>
      <c r="CE36" s="770"/>
      <c r="CF36" s="770"/>
      <c r="CG36" s="771"/>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69"/>
      <c r="DW36" s="770"/>
      <c r="DX36" s="770"/>
      <c r="DY36" s="770"/>
      <c r="DZ36" s="775"/>
      <c r="EA36" s="212"/>
    </row>
    <row r="37" spans="1:131" ht="26.25" customHeight="1" x14ac:dyDescent="0.15">
      <c r="A37" s="225">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9"/>
      <c r="BT37" s="770"/>
      <c r="BU37" s="770"/>
      <c r="BV37" s="770"/>
      <c r="BW37" s="770"/>
      <c r="BX37" s="770"/>
      <c r="BY37" s="770"/>
      <c r="BZ37" s="770"/>
      <c r="CA37" s="770"/>
      <c r="CB37" s="770"/>
      <c r="CC37" s="770"/>
      <c r="CD37" s="770"/>
      <c r="CE37" s="770"/>
      <c r="CF37" s="770"/>
      <c r="CG37" s="771"/>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69"/>
      <c r="DW37" s="770"/>
      <c r="DX37" s="770"/>
      <c r="DY37" s="770"/>
      <c r="DZ37" s="775"/>
      <c r="EA37" s="212"/>
    </row>
    <row r="38" spans="1:131" ht="26.25" customHeight="1" x14ac:dyDescent="0.15">
      <c r="A38" s="225">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9"/>
      <c r="BT38" s="770"/>
      <c r="BU38" s="770"/>
      <c r="BV38" s="770"/>
      <c r="BW38" s="770"/>
      <c r="BX38" s="770"/>
      <c r="BY38" s="770"/>
      <c r="BZ38" s="770"/>
      <c r="CA38" s="770"/>
      <c r="CB38" s="770"/>
      <c r="CC38" s="770"/>
      <c r="CD38" s="770"/>
      <c r="CE38" s="770"/>
      <c r="CF38" s="770"/>
      <c r="CG38" s="771"/>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69"/>
      <c r="DW38" s="770"/>
      <c r="DX38" s="770"/>
      <c r="DY38" s="770"/>
      <c r="DZ38" s="775"/>
      <c r="EA38" s="212"/>
    </row>
    <row r="39" spans="1:131" ht="26.25" customHeight="1" x14ac:dyDescent="0.15">
      <c r="A39" s="225">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9"/>
      <c r="BT39" s="770"/>
      <c r="BU39" s="770"/>
      <c r="BV39" s="770"/>
      <c r="BW39" s="770"/>
      <c r="BX39" s="770"/>
      <c r="BY39" s="770"/>
      <c r="BZ39" s="770"/>
      <c r="CA39" s="770"/>
      <c r="CB39" s="770"/>
      <c r="CC39" s="770"/>
      <c r="CD39" s="770"/>
      <c r="CE39" s="770"/>
      <c r="CF39" s="770"/>
      <c r="CG39" s="771"/>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69"/>
      <c r="DW39" s="770"/>
      <c r="DX39" s="770"/>
      <c r="DY39" s="770"/>
      <c r="DZ39" s="775"/>
      <c r="EA39" s="212"/>
    </row>
    <row r="40" spans="1:131" ht="26.25" customHeight="1" x14ac:dyDescent="0.15">
      <c r="A40" s="221">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9"/>
      <c r="BT40" s="770"/>
      <c r="BU40" s="770"/>
      <c r="BV40" s="770"/>
      <c r="BW40" s="770"/>
      <c r="BX40" s="770"/>
      <c r="BY40" s="770"/>
      <c r="BZ40" s="770"/>
      <c r="CA40" s="770"/>
      <c r="CB40" s="770"/>
      <c r="CC40" s="770"/>
      <c r="CD40" s="770"/>
      <c r="CE40" s="770"/>
      <c r="CF40" s="770"/>
      <c r="CG40" s="771"/>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69"/>
      <c r="DW40" s="770"/>
      <c r="DX40" s="770"/>
      <c r="DY40" s="770"/>
      <c r="DZ40" s="775"/>
      <c r="EA40" s="212"/>
    </row>
    <row r="41" spans="1:131" ht="26.25" customHeight="1" x14ac:dyDescent="0.15">
      <c r="A41" s="221">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9"/>
      <c r="BT41" s="770"/>
      <c r="BU41" s="770"/>
      <c r="BV41" s="770"/>
      <c r="BW41" s="770"/>
      <c r="BX41" s="770"/>
      <c r="BY41" s="770"/>
      <c r="BZ41" s="770"/>
      <c r="CA41" s="770"/>
      <c r="CB41" s="770"/>
      <c r="CC41" s="770"/>
      <c r="CD41" s="770"/>
      <c r="CE41" s="770"/>
      <c r="CF41" s="770"/>
      <c r="CG41" s="771"/>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69"/>
      <c r="DW41" s="770"/>
      <c r="DX41" s="770"/>
      <c r="DY41" s="770"/>
      <c r="DZ41" s="775"/>
      <c r="EA41" s="212"/>
    </row>
    <row r="42" spans="1:131" ht="26.25" customHeight="1" x14ac:dyDescent="0.15">
      <c r="A42" s="221">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9"/>
      <c r="BT42" s="770"/>
      <c r="BU42" s="770"/>
      <c r="BV42" s="770"/>
      <c r="BW42" s="770"/>
      <c r="BX42" s="770"/>
      <c r="BY42" s="770"/>
      <c r="BZ42" s="770"/>
      <c r="CA42" s="770"/>
      <c r="CB42" s="770"/>
      <c r="CC42" s="770"/>
      <c r="CD42" s="770"/>
      <c r="CE42" s="770"/>
      <c r="CF42" s="770"/>
      <c r="CG42" s="771"/>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69"/>
      <c r="DW42" s="770"/>
      <c r="DX42" s="770"/>
      <c r="DY42" s="770"/>
      <c r="DZ42" s="775"/>
      <c r="EA42" s="212"/>
    </row>
    <row r="43" spans="1:131" ht="26.25" customHeight="1" x14ac:dyDescent="0.15">
      <c r="A43" s="221">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9"/>
      <c r="BT43" s="770"/>
      <c r="BU43" s="770"/>
      <c r="BV43" s="770"/>
      <c r="BW43" s="770"/>
      <c r="BX43" s="770"/>
      <c r="BY43" s="770"/>
      <c r="BZ43" s="770"/>
      <c r="CA43" s="770"/>
      <c r="CB43" s="770"/>
      <c r="CC43" s="770"/>
      <c r="CD43" s="770"/>
      <c r="CE43" s="770"/>
      <c r="CF43" s="770"/>
      <c r="CG43" s="771"/>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69"/>
      <c r="DW43" s="770"/>
      <c r="DX43" s="770"/>
      <c r="DY43" s="770"/>
      <c r="DZ43" s="775"/>
      <c r="EA43" s="212"/>
    </row>
    <row r="44" spans="1:131" ht="26.25" customHeight="1" x14ac:dyDescent="0.15">
      <c r="A44" s="221">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9"/>
      <c r="BT44" s="770"/>
      <c r="BU44" s="770"/>
      <c r="BV44" s="770"/>
      <c r="BW44" s="770"/>
      <c r="BX44" s="770"/>
      <c r="BY44" s="770"/>
      <c r="BZ44" s="770"/>
      <c r="CA44" s="770"/>
      <c r="CB44" s="770"/>
      <c r="CC44" s="770"/>
      <c r="CD44" s="770"/>
      <c r="CE44" s="770"/>
      <c r="CF44" s="770"/>
      <c r="CG44" s="771"/>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69"/>
      <c r="DW44" s="770"/>
      <c r="DX44" s="770"/>
      <c r="DY44" s="770"/>
      <c r="DZ44" s="775"/>
      <c r="EA44" s="212"/>
    </row>
    <row r="45" spans="1:131" ht="26.25" customHeight="1" x14ac:dyDescent="0.15">
      <c r="A45" s="221">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9"/>
      <c r="BT45" s="770"/>
      <c r="BU45" s="770"/>
      <c r="BV45" s="770"/>
      <c r="BW45" s="770"/>
      <c r="BX45" s="770"/>
      <c r="BY45" s="770"/>
      <c r="BZ45" s="770"/>
      <c r="CA45" s="770"/>
      <c r="CB45" s="770"/>
      <c r="CC45" s="770"/>
      <c r="CD45" s="770"/>
      <c r="CE45" s="770"/>
      <c r="CF45" s="770"/>
      <c r="CG45" s="771"/>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69"/>
      <c r="DW45" s="770"/>
      <c r="DX45" s="770"/>
      <c r="DY45" s="770"/>
      <c r="DZ45" s="775"/>
      <c r="EA45" s="212"/>
    </row>
    <row r="46" spans="1:131" ht="26.25" customHeight="1" x14ac:dyDescent="0.15">
      <c r="A46" s="221">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9"/>
      <c r="BT46" s="770"/>
      <c r="BU46" s="770"/>
      <c r="BV46" s="770"/>
      <c r="BW46" s="770"/>
      <c r="BX46" s="770"/>
      <c r="BY46" s="770"/>
      <c r="BZ46" s="770"/>
      <c r="CA46" s="770"/>
      <c r="CB46" s="770"/>
      <c r="CC46" s="770"/>
      <c r="CD46" s="770"/>
      <c r="CE46" s="770"/>
      <c r="CF46" s="770"/>
      <c r="CG46" s="771"/>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69"/>
      <c r="DW46" s="770"/>
      <c r="DX46" s="770"/>
      <c r="DY46" s="770"/>
      <c r="DZ46" s="775"/>
      <c r="EA46" s="212"/>
    </row>
    <row r="47" spans="1:131" ht="26.25" customHeight="1" x14ac:dyDescent="0.15">
      <c r="A47" s="221">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9"/>
      <c r="BT47" s="770"/>
      <c r="BU47" s="770"/>
      <c r="BV47" s="770"/>
      <c r="BW47" s="770"/>
      <c r="BX47" s="770"/>
      <c r="BY47" s="770"/>
      <c r="BZ47" s="770"/>
      <c r="CA47" s="770"/>
      <c r="CB47" s="770"/>
      <c r="CC47" s="770"/>
      <c r="CD47" s="770"/>
      <c r="CE47" s="770"/>
      <c r="CF47" s="770"/>
      <c r="CG47" s="771"/>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69"/>
      <c r="DW47" s="770"/>
      <c r="DX47" s="770"/>
      <c r="DY47" s="770"/>
      <c r="DZ47" s="775"/>
      <c r="EA47" s="212"/>
    </row>
    <row r="48" spans="1:131" ht="26.25" customHeight="1" x14ac:dyDescent="0.15">
      <c r="A48" s="221">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9"/>
      <c r="BT48" s="770"/>
      <c r="BU48" s="770"/>
      <c r="BV48" s="770"/>
      <c r="BW48" s="770"/>
      <c r="BX48" s="770"/>
      <c r="BY48" s="770"/>
      <c r="BZ48" s="770"/>
      <c r="CA48" s="770"/>
      <c r="CB48" s="770"/>
      <c r="CC48" s="770"/>
      <c r="CD48" s="770"/>
      <c r="CE48" s="770"/>
      <c r="CF48" s="770"/>
      <c r="CG48" s="771"/>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69"/>
      <c r="DW48" s="770"/>
      <c r="DX48" s="770"/>
      <c r="DY48" s="770"/>
      <c r="DZ48" s="775"/>
      <c r="EA48" s="212"/>
    </row>
    <row r="49" spans="1:131" ht="26.25" customHeight="1" x14ac:dyDescent="0.15">
      <c r="A49" s="221">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9"/>
      <c r="BT49" s="770"/>
      <c r="BU49" s="770"/>
      <c r="BV49" s="770"/>
      <c r="BW49" s="770"/>
      <c r="BX49" s="770"/>
      <c r="BY49" s="770"/>
      <c r="BZ49" s="770"/>
      <c r="CA49" s="770"/>
      <c r="CB49" s="770"/>
      <c r="CC49" s="770"/>
      <c r="CD49" s="770"/>
      <c r="CE49" s="770"/>
      <c r="CF49" s="770"/>
      <c r="CG49" s="771"/>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69"/>
      <c r="DW49" s="770"/>
      <c r="DX49" s="770"/>
      <c r="DY49" s="770"/>
      <c r="DZ49" s="775"/>
      <c r="EA49" s="212"/>
    </row>
    <row r="50" spans="1:131" ht="26.25" customHeight="1" x14ac:dyDescent="0.15">
      <c r="A50" s="221">
        <v>23</v>
      </c>
      <c r="B50" s="736"/>
      <c r="C50" s="737"/>
      <c r="D50" s="737"/>
      <c r="E50" s="737"/>
      <c r="F50" s="737"/>
      <c r="G50" s="737"/>
      <c r="H50" s="737"/>
      <c r="I50" s="737"/>
      <c r="J50" s="737"/>
      <c r="K50" s="737"/>
      <c r="L50" s="737"/>
      <c r="M50" s="737"/>
      <c r="N50" s="737"/>
      <c r="O50" s="737"/>
      <c r="P50" s="738"/>
      <c r="Q50" s="822"/>
      <c r="R50" s="823"/>
      <c r="S50" s="823"/>
      <c r="T50" s="823"/>
      <c r="U50" s="823"/>
      <c r="V50" s="823"/>
      <c r="W50" s="823"/>
      <c r="X50" s="823"/>
      <c r="Y50" s="823"/>
      <c r="Z50" s="823"/>
      <c r="AA50" s="823"/>
      <c r="AB50" s="823"/>
      <c r="AC50" s="823"/>
      <c r="AD50" s="823"/>
      <c r="AE50" s="824"/>
      <c r="AF50" s="742"/>
      <c r="AG50" s="743"/>
      <c r="AH50" s="743"/>
      <c r="AI50" s="743"/>
      <c r="AJ50" s="744"/>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9"/>
      <c r="BT50" s="770"/>
      <c r="BU50" s="770"/>
      <c r="BV50" s="770"/>
      <c r="BW50" s="770"/>
      <c r="BX50" s="770"/>
      <c r="BY50" s="770"/>
      <c r="BZ50" s="770"/>
      <c r="CA50" s="770"/>
      <c r="CB50" s="770"/>
      <c r="CC50" s="770"/>
      <c r="CD50" s="770"/>
      <c r="CE50" s="770"/>
      <c r="CF50" s="770"/>
      <c r="CG50" s="771"/>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69"/>
      <c r="DW50" s="770"/>
      <c r="DX50" s="770"/>
      <c r="DY50" s="770"/>
      <c r="DZ50" s="775"/>
      <c r="EA50" s="212"/>
    </row>
    <row r="51" spans="1:131" ht="26.25" customHeight="1" x14ac:dyDescent="0.15">
      <c r="A51" s="221">
        <v>24</v>
      </c>
      <c r="B51" s="736"/>
      <c r="C51" s="737"/>
      <c r="D51" s="737"/>
      <c r="E51" s="737"/>
      <c r="F51" s="737"/>
      <c r="G51" s="737"/>
      <c r="H51" s="737"/>
      <c r="I51" s="737"/>
      <c r="J51" s="737"/>
      <c r="K51" s="737"/>
      <c r="L51" s="737"/>
      <c r="M51" s="737"/>
      <c r="N51" s="737"/>
      <c r="O51" s="737"/>
      <c r="P51" s="738"/>
      <c r="Q51" s="822"/>
      <c r="R51" s="823"/>
      <c r="S51" s="823"/>
      <c r="T51" s="823"/>
      <c r="U51" s="823"/>
      <c r="V51" s="823"/>
      <c r="W51" s="823"/>
      <c r="X51" s="823"/>
      <c r="Y51" s="823"/>
      <c r="Z51" s="823"/>
      <c r="AA51" s="823"/>
      <c r="AB51" s="823"/>
      <c r="AC51" s="823"/>
      <c r="AD51" s="823"/>
      <c r="AE51" s="824"/>
      <c r="AF51" s="742"/>
      <c r="AG51" s="743"/>
      <c r="AH51" s="743"/>
      <c r="AI51" s="743"/>
      <c r="AJ51" s="744"/>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9"/>
      <c r="BT51" s="770"/>
      <c r="BU51" s="770"/>
      <c r="BV51" s="770"/>
      <c r="BW51" s="770"/>
      <c r="BX51" s="770"/>
      <c r="BY51" s="770"/>
      <c r="BZ51" s="770"/>
      <c r="CA51" s="770"/>
      <c r="CB51" s="770"/>
      <c r="CC51" s="770"/>
      <c r="CD51" s="770"/>
      <c r="CE51" s="770"/>
      <c r="CF51" s="770"/>
      <c r="CG51" s="771"/>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69"/>
      <c r="DW51" s="770"/>
      <c r="DX51" s="770"/>
      <c r="DY51" s="770"/>
      <c r="DZ51" s="775"/>
      <c r="EA51" s="212"/>
    </row>
    <row r="52" spans="1:131" ht="26.25" customHeight="1" x14ac:dyDescent="0.15">
      <c r="A52" s="221">
        <v>25</v>
      </c>
      <c r="B52" s="736"/>
      <c r="C52" s="737"/>
      <c r="D52" s="737"/>
      <c r="E52" s="737"/>
      <c r="F52" s="737"/>
      <c r="G52" s="737"/>
      <c r="H52" s="737"/>
      <c r="I52" s="737"/>
      <c r="J52" s="737"/>
      <c r="K52" s="737"/>
      <c r="L52" s="737"/>
      <c r="M52" s="737"/>
      <c r="N52" s="737"/>
      <c r="O52" s="737"/>
      <c r="P52" s="738"/>
      <c r="Q52" s="822"/>
      <c r="R52" s="823"/>
      <c r="S52" s="823"/>
      <c r="T52" s="823"/>
      <c r="U52" s="823"/>
      <c r="V52" s="823"/>
      <c r="W52" s="823"/>
      <c r="X52" s="823"/>
      <c r="Y52" s="823"/>
      <c r="Z52" s="823"/>
      <c r="AA52" s="823"/>
      <c r="AB52" s="823"/>
      <c r="AC52" s="823"/>
      <c r="AD52" s="823"/>
      <c r="AE52" s="824"/>
      <c r="AF52" s="742"/>
      <c r="AG52" s="743"/>
      <c r="AH52" s="743"/>
      <c r="AI52" s="743"/>
      <c r="AJ52" s="744"/>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9"/>
      <c r="BT52" s="770"/>
      <c r="BU52" s="770"/>
      <c r="BV52" s="770"/>
      <c r="BW52" s="770"/>
      <c r="BX52" s="770"/>
      <c r="BY52" s="770"/>
      <c r="BZ52" s="770"/>
      <c r="CA52" s="770"/>
      <c r="CB52" s="770"/>
      <c r="CC52" s="770"/>
      <c r="CD52" s="770"/>
      <c r="CE52" s="770"/>
      <c r="CF52" s="770"/>
      <c r="CG52" s="771"/>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69"/>
      <c r="DW52" s="770"/>
      <c r="DX52" s="770"/>
      <c r="DY52" s="770"/>
      <c r="DZ52" s="775"/>
      <c r="EA52" s="212"/>
    </row>
    <row r="53" spans="1:131" ht="26.25" customHeight="1" x14ac:dyDescent="0.15">
      <c r="A53" s="221">
        <v>26</v>
      </c>
      <c r="B53" s="736"/>
      <c r="C53" s="737"/>
      <c r="D53" s="737"/>
      <c r="E53" s="737"/>
      <c r="F53" s="737"/>
      <c r="G53" s="737"/>
      <c r="H53" s="737"/>
      <c r="I53" s="737"/>
      <c r="J53" s="737"/>
      <c r="K53" s="737"/>
      <c r="L53" s="737"/>
      <c r="M53" s="737"/>
      <c r="N53" s="737"/>
      <c r="O53" s="737"/>
      <c r="P53" s="738"/>
      <c r="Q53" s="822"/>
      <c r="R53" s="823"/>
      <c r="S53" s="823"/>
      <c r="T53" s="823"/>
      <c r="U53" s="823"/>
      <c r="V53" s="823"/>
      <c r="W53" s="823"/>
      <c r="X53" s="823"/>
      <c r="Y53" s="823"/>
      <c r="Z53" s="823"/>
      <c r="AA53" s="823"/>
      <c r="AB53" s="823"/>
      <c r="AC53" s="823"/>
      <c r="AD53" s="823"/>
      <c r="AE53" s="824"/>
      <c r="AF53" s="742"/>
      <c r="AG53" s="743"/>
      <c r="AH53" s="743"/>
      <c r="AI53" s="743"/>
      <c r="AJ53" s="744"/>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9"/>
      <c r="BT53" s="770"/>
      <c r="BU53" s="770"/>
      <c r="BV53" s="770"/>
      <c r="BW53" s="770"/>
      <c r="BX53" s="770"/>
      <c r="BY53" s="770"/>
      <c r="BZ53" s="770"/>
      <c r="CA53" s="770"/>
      <c r="CB53" s="770"/>
      <c r="CC53" s="770"/>
      <c r="CD53" s="770"/>
      <c r="CE53" s="770"/>
      <c r="CF53" s="770"/>
      <c r="CG53" s="771"/>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69"/>
      <c r="DW53" s="770"/>
      <c r="DX53" s="770"/>
      <c r="DY53" s="770"/>
      <c r="DZ53" s="775"/>
      <c r="EA53" s="212"/>
    </row>
    <row r="54" spans="1:131" ht="26.25" customHeight="1" x14ac:dyDescent="0.15">
      <c r="A54" s="221">
        <v>27</v>
      </c>
      <c r="B54" s="736"/>
      <c r="C54" s="737"/>
      <c r="D54" s="737"/>
      <c r="E54" s="737"/>
      <c r="F54" s="737"/>
      <c r="G54" s="737"/>
      <c r="H54" s="737"/>
      <c r="I54" s="737"/>
      <c r="J54" s="737"/>
      <c r="K54" s="737"/>
      <c r="L54" s="737"/>
      <c r="M54" s="737"/>
      <c r="N54" s="737"/>
      <c r="O54" s="737"/>
      <c r="P54" s="738"/>
      <c r="Q54" s="822"/>
      <c r="R54" s="823"/>
      <c r="S54" s="823"/>
      <c r="T54" s="823"/>
      <c r="U54" s="823"/>
      <c r="V54" s="823"/>
      <c r="W54" s="823"/>
      <c r="X54" s="823"/>
      <c r="Y54" s="823"/>
      <c r="Z54" s="823"/>
      <c r="AA54" s="823"/>
      <c r="AB54" s="823"/>
      <c r="AC54" s="823"/>
      <c r="AD54" s="823"/>
      <c r="AE54" s="824"/>
      <c r="AF54" s="742"/>
      <c r="AG54" s="743"/>
      <c r="AH54" s="743"/>
      <c r="AI54" s="743"/>
      <c r="AJ54" s="744"/>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9"/>
      <c r="BT54" s="770"/>
      <c r="BU54" s="770"/>
      <c r="BV54" s="770"/>
      <c r="BW54" s="770"/>
      <c r="BX54" s="770"/>
      <c r="BY54" s="770"/>
      <c r="BZ54" s="770"/>
      <c r="CA54" s="770"/>
      <c r="CB54" s="770"/>
      <c r="CC54" s="770"/>
      <c r="CD54" s="770"/>
      <c r="CE54" s="770"/>
      <c r="CF54" s="770"/>
      <c r="CG54" s="771"/>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69"/>
      <c r="DW54" s="770"/>
      <c r="DX54" s="770"/>
      <c r="DY54" s="770"/>
      <c r="DZ54" s="775"/>
      <c r="EA54" s="212"/>
    </row>
    <row r="55" spans="1:131" ht="26.25" customHeight="1" x14ac:dyDescent="0.15">
      <c r="A55" s="221">
        <v>28</v>
      </c>
      <c r="B55" s="736"/>
      <c r="C55" s="737"/>
      <c r="D55" s="737"/>
      <c r="E55" s="737"/>
      <c r="F55" s="737"/>
      <c r="G55" s="737"/>
      <c r="H55" s="737"/>
      <c r="I55" s="737"/>
      <c r="J55" s="737"/>
      <c r="K55" s="737"/>
      <c r="L55" s="737"/>
      <c r="M55" s="737"/>
      <c r="N55" s="737"/>
      <c r="O55" s="737"/>
      <c r="P55" s="738"/>
      <c r="Q55" s="822"/>
      <c r="R55" s="823"/>
      <c r="S55" s="823"/>
      <c r="T55" s="823"/>
      <c r="U55" s="823"/>
      <c r="V55" s="823"/>
      <c r="W55" s="823"/>
      <c r="X55" s="823"/>
      <c r="Y55" s="823"/>
      <c r="Z55" s="823"/>
      <c r="AA55" s="823"/>
      <c r="AB55" s="823"/>
      <c r="AC55" s="823"/>
      <c r="AD55" s="823"/>
      <c r="AE55" s="824"/>
      <c r="AF55" s="742"/>
      <c r="AG55" s="743"/>
      <c r="AH55" s="743"/>
      <c r="AI55" s="743"/>
      <c r="AJ55" s="744"/>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9"/>
      <c r="BT55" s="770"/>
      <c r="BU55" s="770"/>
      <c r="BV55" s="770"/>
      <c r="BW55" s="770"/>
      <c r="BX55" s="770"/>
      <c r="BY55" s="770"/>
      <c r="BZ55" s="770"/>
      <c r="CA55" s="770"/>
      <c r="CB55" s="770"/>
      <c r="CC55" s="770"/>
      <c r="CD55" s="770"/>
      <c r="CE55" s="770"/>
      <c r="CF55" s="770"/>
      <c r="CG55" s="771"/>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69"/>
      <c r="DW55" s="770"/>
      <c r="DX55" s="770"/>
      <c r="DY55" s="770"/>
      <c r="DZ55" s="775"/>
      <c r="EA55" s="212"/>
    </row>
    <row r="56" spans="1:131" ht="26.25" customHeight="1" x14ac:dyDescent="0.15">
      <c r="A56" s="221">
        <v>29</v>
      </c>
      <c r="B56" s="736"/>
      <c r="C56" s="737"/>
      <c r="D56" s="737"/>
      <c r="E56" s="737"/>
      <c r="F56" s="737"/>
      <c r="G56" s="737"/>
      <c r="H56" s="737"/>
      <c r="I56" s="737"/>
      <c r="J56" s="737"/>
      <c r="K56" s="737"/>
      <c r="L56" s="737"/>
      <c r="M56" s="737"/>
      <c r="N56" s="737"/>
      <c r="O56" s="737"/>
      <c r="P56" s="738"/>
      <c r="Q56" s="822"/>
      <c r="R56" s="823"/>
      <c r="S56" s="823"/>
      <c r="T56" s="823"/>
      <c r="U56" s="823"/>
      <c r="V56" s="823"/>
      <c r="W56" s="823"/>
      <c r="X56" s="823"/>
      <c r="Y56" s="823"/>
      <c r="Z56" s="823"/>
      <c r="AA56" s="823"/>
      <c r="AB56" s="823"/>
      <c r="AC56" s="823"/>
      <c r="AD56" s="823"/>
      <c r="AE56" s="824"/>
      <c r="AF56" s="742"/>
      <c r="AG56" s="743"/>
      <c r="AH56" s="743"/>
      <c r="AI56" s="743"/>
      <c r="AJ56" s="744"/>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9"/>
      <c r="BT56" s="770"/>
      <c r="BU56" s="770"/>
      <c r="BV56" s="770"/>
      <c r="BW56" s="770"/>
      <c r="BX56" s="770"/>
      <c r="BY56" s="770"/>
      <c r="BZ56" s="770"/>
      <c r="CA56" s="770"/>
      <c r="CB56" s="770"/>
      <c r="CC56" s="770"/>
      <c r="CD56" s="770"/>
      <c r="CE56" s="770"/>
      <c r="CF56" s="770"/>
      <c r="CG56" s="771"/>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69"/>
      <c r="DW56" s="770"/>
      <c r="DX56" s="770"/>
      <c r="DY56" s="770"/>
      <c r="DZ56" s="775"/>
      <c r="EA56" s="212"/>
    </row>
    <row r="57" spans="1:131" ht="26.25" customHeight="1" x14ac:dyDescent="0.15">
      <c r="A57" s="221">
        <v>30</v>
      </c>
      <c r="B57" s="736"/>
      <c r="C57" s="737"/>
      <c r="D57" s="737"/>
      <c r="E57" s="737"/>
      <c r="F57" s="737"/>
      <c r="G57" s="737"/>
      <c r="H57" s="737"/>
      <c r="I57" s="737"/>
      <c r="J57" s="737"/>
      <c r="K57" s="737"/>
      <c r="L57" s="737"/>
      <c r="M57" s="737"/>
      <c r="N57" s="737"/>
      <c r="O57" s="737"/>
      <c r="P57" s="738"/>
      <c r="Q57" s="822"/>
      <c r="R57" s="823"/>
      <c r="S57" s="823"/>
      <c r="T57" s="823"/>
      <c r="U57" s="823"/>
      <c r="V57" s="823"/>
      <c r="W57" s="823"/>
      <c r="X57" s="823"/>
      <c r="Y57" s="823"/>
      <c r="Z57" s="823"/>
      <c r="AA57" s="823"/>
      <c r="AB57" s="823"/>
      <c r="AC57" s="823"/>
      <c r="AD57" s="823"/>
      <c r="AE57" s="824"/>
      <c r="AF57" s="742"/>
      <c r="AG57" s="743"/>
      <c r="AH57" s="743"/>
      <c r="AI57" s="743"/>
      <c r="AJ57" s="744"/>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9"/>
      <c r="BT57" s="770"/>
      <c r="BU57" s="770"/>
      <c r="BV57" s="770"/>
      <c r="BW57" s="770"/>
      <c r="BX57" s="770"/>
      <c r="BY57" s="770"/>
      <c r="BZ57" s="770"/>
      <c r="CA57" s="770"/>
      <c r="CB57" s="770"/>
      <c r="CC57" s="770"/>
      <c r="CD57" s="770"/>
      <c r="CE57" s="770"/>
      <c r="CF57" s="770"/>
      <c r="CG57" s="771"/>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69"/>
      <c r="DW57" s="770"/>
      <c r="DX57" s="770"/>
      <c r="DY57" s="770"/>
      <c r="DZ57" s="775"/>
      <c r="EA57" s="212"/>
    </row>
    <row r="58" spans="1:131" ht="26.25" customHeight="1" x14ac:dyDescent="0.15">
      <c r="A58" s="221">
        <v>31</v>
      </c>
      <c r="B58" s="736"/>
      <c r="C58" s="737"/>
      <c r="D58" s="737"/>
      <c r="E58" s="737"/>
      <c r="F58" s="737"/>
      <c r="G58" s="737"/>
      <c r="H58" s="737"/>
      <c r="I58" s="737"/>
      <c r="J58" s="737"/>
      <c r="K58" s="737"/>
      <c r="L58" s="737"/>
      <c r="M58" s="737"/>
      <c r="N58" s="737"/>
      <c r="O58" s="737"/>
      <c r="P58" s="738"/>
      <c r="Q58" s="822"/>
      <c r="R58" s="823"/>
      <c r="S58" s="823"/>
      <c r="T58" s="823"/>
      <c r="U58" s="823"/>
      <c r="V58" s="823"/>
      <c r="W58" s="823"/>
      <c r="X58" s="823"/>
      <c r="Y58" s="823"/>
      <c r="Z58" s="823"/>
      <c r="AA58" s="823"/>
      <c r="AB58" s="823"/>
      <c r="AC58" s="823"/>
      <c r="AD58" s="823"/>
      <c r="AE58" s="824"/>
      <c r="AF58" s="742"/>
      <c r="AG58" s="743"/>
      <c r="AH58" s="743"/>
      <c r="AI58" s="743"/>
      <c r="AJ58" s="744"/>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9"/>
      <c r="BT58" s="770"/>
      <c r="BU58" s="770"/>
      <c r="BV58" s="770"/>
      <c r="BW58" s="770"/>
      <c r="BX58" s="770"/>
      <c r="BY58" s="770"/>
      <c r="BZ58" s="770"/>
      <c r="CA58" s="770"/>
      <c r="CB58" s="770"/>
      <c r="CC58" s="770"/>
      <c r="CD58" s="770"/>
      <c r="CE58" s="770"/>
      <c r="CF58" s="770"/>
      <c r="CG58" s="771"/>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69"/>
      <c r="DW58" s="770"/>
      <c r="DX58" s="770"/>
      <c r="DY58" s="770"/>
      <c r="DZ58" s="775"/>
      <c r="EA58" s="212"/>
    </row>
    <row r="59" spans="1:131" ht="26.25" customHeight="1" x14ac:dyDescent="0.15">
      <c r="A59" s="221">
        <v>32</v>
      </c>
      <c r="B59" s="736"/>
      <c r="C59" s="737"/>
      <c r="D59" s="737"/>
      <c r="E59" s="737"/>
      <c r="F59" s="737"/>
      <c r="G59" s="737"/>
      <c r="H59" s="737"/>
      <c r="I59" s="737"/>
      <c r="J59" s="737"/>
      <c r="K59" s="737"/>
      <c r="L59" s="737"/>
      <c r="M59" s="737"/>
      <c r="N59" s="737"/>
      <c r="O59" s="737"/>
      <c r="P59" s="738"/>
      <c r="Q59" s="822"/>
      <c r="R59" s="823"/>
      <c r="S59" s="823"/>
      <c r="T59" s="823"/>
      <c r="U59" s="823"/>
      <c r="V59" s="823"/>
      <c r="W59" s="823"/>
      <c r="X59" s="823"/>
      <c r="Y59" s="823"/>
      <c r="Z59" s="823"/>
      <c r="AA59" s="823"/>
      <c r="AB59" s="823"/>
      <c r="AC59" s="823"/>
      <c r="AD59" s="823"/>
      <c r="AE59" s="824"/>
      <c r="AF59" s="742"/>
      <c r="AG59" s="743"/>
      <c r="AH59" s="743"/>
      <c r="AI59" s="743"/>
      <c r="AJ59" s="744"/>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9"/>
      <c r="BT59" s="770"/>
      <c r="BU59" s="770"/>
      <c r="BV59" s="770"/>
      <c r="BW59" s="770"/>
      <c r="BX59" s="770"/>
      <c r="BY59" s="770"/>
      <c r="BZ59" s="770"/>
      <c r="CA59" s="770"/>
      <c r="CB59" s="770"/>
      <c r="CC59" s="770"/>
      <c r="CD59" s="770"/>
      <c r="CE59" s="770"/>
      <c r="CF59" s="770"/>
      <c r="CG59" s="771"/>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69"/>
      <c r="DW59" s="770"/>
      <c r="DX59" s="770"/>
      <c r="DY59" s="770"/>
      <c r="DZ59" s="775"/>
      <c r="EA59" s="212"/>
    </row>
    <row r="60" spans="1:131" ht="26.25" customHeight="1" x14ac:dyDescent="0.15">
      <c r="A60" s="221">
        <v>33</v>
      </c>
      <c r="B60" s="736"/>
      <c r="C60" s="737"/>
      <c r="D60" s="737"/>
      <c r="E60" s="737"/>
      <c r="F60" s="737"/>
      <c r="G60" s="737"/>
      <c r="H60" s="737"/>
      <c r="I60" s="737"/>
      <c r="J60" s="737"/>
      <c r="K60" s="737"/>
      <c r="L60" s="737"/>
      <c r="M60" s="737"/>
      <c r="N60" s="737"/>
      <c r="O60" s="737"/>
      <c r="P60" s="738"/>
      <c r="Q60" s="822"/>
      <c r="R60" s="823"/>
      <c r="S60" s="823"/>
      <c r="T60" s="823"/>
      <c r="U60" s="823"/>
      <c r="V60" s="823"/>
      <c r="W60" s="823"/>
      <c r="X60" s="823"/>
      <c r="Y60" s="823"/>
      <c r="Z60" s="823"/>
      <c r="AA60" s="823"/>
      <c r="AB60" s="823"/>
      <c r="AC60" s="823"/>
      <c r="AD60" s="823"/>
      <c r="AE60" s="824"/>
      <c r="AF60" s="742"/>
      <c r="AG60" s="743"/>
      <c r="AH60" s="743"/>
      <c r="AI60" s="743"/>
      <c r="AJ60" s="744"/>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9"/>
      <c r="BT60" s="770"/>
      <c r="BU60" s="770"/>
      <c r="BV60" s="770"/>
      <c r="BW60" s="770"/>
      <c r="BX60" s="770"/>
      <c r="BY60" s="770"/>
      <c r="BZ60" s="770"/>
      <c r="CA60" s="770"/>
      <c r="CB60" s="770"/>
      <c r="CC60" s="770"/>
      <c r="CD60" s="770"/>
      <c r="CE60" s="770"/>
      <c r="CF60" s="770"/>
      <c r="CG60" s="771"/>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69"/>
      <c r="DW60" s="770"/>
      <c r="DX60" s="770"/>
      <c r="DY60" s="770"/>
      <c r="DZ60" s="775"/>
      <c r="EA60" s="212"/>
    </row>
    <row r="61" spans="1:131" ht="26.25" customHeight="1" thickBot="1" x14ac:dyDescent="0.2">
      <c r="A61" s="221">
        <v>34</v>
      </c>
      <c r="B61" s="736"/>
      <c r="C61" s="737"/>
      <c r="D61" s="737"/>
      <c r="E61" s="737"/>
      <c r="F61" s="737"/>
      <c r="G61" s="737"/>
      <c r="H61" s="737"/>
      <c r="I61" s="737"/>
      <c r="J61" s="737"/>
      <c r="K61" s="737"/>
      <c r="L61" s="737"/>
      <c r="M61" s="737"/>
      <c r="N61" s="737"/>
      <c r="O61" s="737"/>
      <c r="P61" s="738"/>
      <c r="Q61" s="822"/>
      <c r="R61" s="823"/>
      <c r="S61" s="823"/>
      <c r="T61" s="823"/>
      <c r="U61" s="823"/>
      <c r="V61" s="823"/>
      <c r="W61" s="823"/>
      <c r="X61" s="823"/>
      <c r="Y61" s="823"/>
      <c r="Z61" s="823"/>
      <c r="AA61" s="823"/>
      <c r="AB61" s="823"/>
      <c r="AC61" s="823"/>
      <c r="AD61" s="823"/>
      <c r="AE61" s="824"/>
      <c r="AF61" s="742"/>
      <c r="AG61" s="743"/>
      <c r="AH61" s="743"/>
      <c r="AI61" s="743"/>
      <c r="AJ61" s="744"/>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9"/>
      <c r="BT61" s="770"/>
      <c r="BU61" s="770"/>
      <c r="BV61" s="770"/>
      <c r="BW61" s="770"/>
      <c r="BX61" s="770"/>
      <c r="BY61" s="770"/>
      <c r="BZ61" s="770"/>
      <c r="CA61" s="770"/>
      <c r="CB61" s="770"/>
      <c r="CC61" s="770"/>
      <c r="CD61" s="770"/>
      <c r="CE61" s="770"/>
      <c r="CF61" s="770"/>
      <c r="CG61" s="771"/>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69"/>
      <c r="DW61" s="770"/>
      <c r="DX61" s="770"/>
      <c r="DY61" s="770"/>
      <c r="DZ61" s="775"/>
      <c r="EA61" s="212"/>
    </row>
    <row r="62" spans="1:131" ht="26.25" customHeight="1" x14ac:dyDescent="0.15">
      <c r="A62" s="221">
        <v>35</v>
      </c>
      <c r="B62" s="736"/>
      <c r="C62" s="737"/>
      <c r="D62" s="737"/>
      <c r="E62" s="737"/>
      <c r="F62" s="737"/>
      <c r="G62" s="737"/>
      <c r="H62" s="737"/>
      <c r="I62" s="737"/>
      <c r="J62" s="737"/>
      <c r="K62" s="737"/>
      <c r="L62" s="737"/>
      <c r="M62" s="737"/>
      <c r="N62" s="737"/>
      <c r="O62" s="737"/>
      <c r="P62" s="738"/>
      <c r="Q62" s="822"/>
      <c r="R62" s="823"/>
      <c r="S62" s="823"/>
      <c r="T62" s="823"/>
      <c r="U62" s="823"/>
      <c r="V62" s="823"/>
      <c r="W62" s="823"/>
      <c r="X62" s="823"/>
      <c r="Y62" s="823"/>
      <c r="Z62" s="823"/>
      <c r="AA62" s="823"/>
      <c r="AB62" s="823"/>
      <c r="AC62" s="823"/>
      <c r="AD62" s="823"/>
      <c r="AE62" s="824"/>
      <c r="AF62" s="742"/>
      <c r="AG62" s="743"/>
      <c r="AH62" s="743"/>
      <c r="AI62" s="743"/>
      <c r="AJ62" s="744"/>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9"/>
      <c r="BT62" s="770"/>
      <c r="BU62" s="770"/>
      <c r="BV62" s="770"/>
      <c r="BW62" s="770"/>
      <c r="BX62" s="770"/>
      <c r="BY62" s="770"/>
      <c r="BZ62" s="770"/>
      <c r="CA62" s="770"/>
      <c r="CB62" s="770"/>
      <c r="CC62" s="770"/>
      <c r="CD62" s="770"/>
      <c r="CE62" s="770"/>
      <c r="CF62" s="770"/>
      <c r="CG62" s="771"/>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69"/>
      <c r="DW62" s="770"/>
      <c r="DX62" s="770"/>
      <c r="DY62" s="770"/>
      <c r="DZ62" s="775"/>
      <c r="EA62" s="212"/>
    </row>
    <row r="63" spans="1:131" ht="26.25" customHeight="1" thickBot="1" x14ac:dyDescent="0.2">
      <c r="A63" s="223"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43</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9"/>
      <c r="BT63" s="770"/>
      <c r="BU63" s="770"/>
      <c r="BV63" s="770"/>
      <c r="BW63" s="770"/>
      <c r="BX63" s="770"/>
      <c r="BY63" s="770"/>
      <c r="BZ63" s="770"/>
      <c r="CA63" s="770"/>
      <c r="CB63" s="770"/>
      <c r="CC63" s="770"/>
      <c r="CD63" s="770"/>
      <c r="CE63" s="770"/>
      <c r="CF63" s="770"/>
      <c r="CG63" s="771"/>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69"/>
      <c r="DW63" s="770"/>
      <c r="DX63" s="770"/>
      <c r="DY63" s="770"/>
      <c r="DZ63" s="775"/>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9"/>
      <c r="BT64" s="770"/>
      <c r="BU64" s="770"/>
      <c r="BV64" s="770"/>
      <c r="BW64" s="770"/>
      <c r="BX64" s="770"/>
      <c r="BY64" s="770"/>
      <c r="BZ64" s="770"/>
      <c r="CA64" s="770"/>
      <c r="CB64" s="770"/>
      <c r="CC64" s="770"/>
      <c r="CD64" s="770"/>
      <c r="CE64" s="770"/>
      <c r="CF64" s="770"/>
      <c r="CG64" s="771"/>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69"/>
      <c r="DW64" s="770"/>
      <c r="DX64" s="770"/>
      <c r="DY64" s="770"/>
      <c r="DZ64" s="775"/>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9"/>
      <c r="BT65" s="770"/>
      <c r="BU65" s="770"/>
      <c r="BV65" s="770"/>
      <c r="BW65" s="770"/>
      <c r="BX65" s="770"/>
      <c r="BY65" s="770"/>
      <c r="BZ65" s="770"/>
      <c r="CA65" s="770"/>
      <c r="CB65" s="770"/>
      <c r="CC65" s="770"/>
      <c r="CD65" s="770"/>
      <c r="CE65" s="770"/>
      <c r="CF65" s="770"/>
      <c r="CG65" s="771"/>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69"/>
      <c r="DW65" s="770"/>
      <c r="DX65" s="770"/>
      <c r="DY65" s="770"/>
      <c r="DZ65" s="775"/>
      <c r="EA65" s="212"/>
    </row>
    <row r="66" spans="1:131" ht="26.25" customHeight="1" x14ac:dyDescent="0.15">
      <c r="A66" s="716" t="s">
        <v>399</v>
      </c>
      <c r="B66" s="717"/>
      <c r="C66" s="717"/>
      <c r="D66" s="717"/>
      <c r="E66" s="717"/>
      <c r="F66" s="717"/>
      <c r="G66" s="717"/>
      <c r="H66" s="717"/>
      <c r="I66" s="717"/>
      <c r="J66" s="717"/>
      <c r="K66" s="717"/>
      <c r="L66" s="717"/>
      <c r="M66" s="717"/>
      <c r="N66" s="717"/>
      <c r="O66" s="717"/>
      <c r="P66" s="718"/>
      <c r="Q66" s="712" t="s">
        <v>380</v>
      </c>
      <c r="R66" s="708"/>
      <c r="S66" s="708"/>
      <c r="T66" s="708"/>
      <c r="U66" s="709"/>
      <c r="V66" s="712" t="s">
        <v>381</v>
      </c>
      <c r="W66" s="708"/>
      <c r="X66" s="708"/>
      <c r="Y66" s="708"/>
      <c r="Z66" s="709"/>
      <c r="AA66" s="712" t="s">
        <v>382</v>
      </c>
      <c r="AB66" s="708"/>
      <c r="AC66" s="708"/>
      <c r="AD66" s="708"/>
      <c r="AE66" s="709"/>
      <c r="AF66" s="841" t="s">
        <v>383</v>
      </c>
      <c r="AG66" s="802"/>
      <c r="AH66" s="802"/>
      <c r="AI66" s="802"/>
      <c r="AJ66" s="842"/>
      <c r="AK66" s="712" t="s">
        <v>384</v>
      </c>
      <c r="AL66" s="717"/>
      <c r="AM66" s="717"/>
      <c r="AN66" s="717"/>
      <c r="AO66" s="718"/>
      <c r="AP66" s="712" t="s">
        <v>385</v>
      </c>
      <c r="AQ66" s="708"/>
      <c r="AR66" s="708"/>
      <c r="AS66" s="708"/>
      <c r="AT66" s="709"/>
      <c r="AU66" s="712" t="s">
        <v>400</v>
      </c>
      <c r="AV66" s="708"/>
      <c r="AW66" s="708"/>
      <c r="AX66" s="708"/>
      <c r="AY66" s="709"/>
      <c r="AZ66" s="712" t="s">
        <v>364</v>
      </c>
      <c r="BA66" s="708"/>
      <c r="BB66" s="708"/>
      <c r="BC66" s="708"/>
      <c r="BD66" s="714"/>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9"/>
      <c r="B67" s="720"/>
      <c r="C67" s="720"/>
      <c r="D67" s="720"/>
      <c r="E67" s="720"/>
      <c r="F67" s="720"/>
      <c r="G67" s="720"/>
      <c r="H67" s="720"/>
      <c r="I67" s="720"/>
      <c r="J67" s="720"/>
      <c r="K67" s="720"/>
      <c r="L67" s="720"/>
      <c r="M67" s="720"/>
      <c r="N67" s="720"/>
      <c r="O67" s="720"/>
      <c r="P67" s="721"/>
      <c r="Q67" s="713"/>
      <c r="R67" s="710"/>
      <c r="S67" s="710"/>
      <c r="T67" s="710"/>
      <c r="U67" s="711"/>
      <c r="V67" s="713"/>
      <c r="W67" s="710"/>
      <c r="X67" s="710"/>
      <c r="Y67" s="710"/>
      <c r="Z67" s="711"/>
      <c r="AA67" s="713"/>
      <c r="AB67" s="710"/>
      <c r="AC67" s="710"/>
      <c r="AD67" s="710"/>
      <c r="AE67" s="711"/>
      <c r="AF67" s="843"/>
      <c r="AG67" s="805"/>
      <c r="AH67" s="805"/>
      <c r="AI67" s="805"/>
      <c r="AJ67" s="844"/>
      <c r="AK67" s="845"/>
      <c r="AL67" s="720"/>
      <c r="AM67" s="720"/>
      <c r="AN67" s="720"/>
      <c r="AO67" s="721"/>
      <c r="AP67" s="713"/>
      <c r="AQ67" s="710"/>
      <c r="AR67" s="710"/>
      <c r="AS67" s="710"/>
      <c r="AT67" s="711"/>
      <c r="AU67" s="713"/>
      <c r="AV67" s="710"/>
      <c r="AW67" s="710"/>
      <c r="AX67" s="710"/>
      <c r="AY67" s="711"/>
      <c r="AZ67" s="713"/>
      <c r="BA67" s="710"/>
      <c r="BB67" s="710"/>
      <c r="BC67" s="710"/>
      <c r="BD67" s="715"/>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550</v>
      </c>
      <c r="C68" s="857"/>
      <c r="D68" s="857"/>
      <c r="E68" s="857"/>
      <c r="F68" s="857"/>
      <c r="G68" s="857"/>
      <c r="H68" s="857"/>
      <c r="I68" s="857"/>
      <c r="J68" s="857"/>
      <c r="K68" s="857"/>
      <c r="L68" s="857"/>
      <c r="M68" s="857"/>
      <c r="N68" s="857"/>
      <c r="O68" s="857"/>
      <c r="P68" s="858"/>
      <c r="Q68" s="859">
        <v>115</v>
      </c>
      <c r="R68" s="853"/>
      <c r="S68" s="853"/>
      <c r="T68" s="853"/>
      <c r="U68" s="853"/>
      <c r="V68" s="853">
        <v>108</v>
      </c>
      <c r="W68" s="853"/>
      <c r="X68" s="853"/>
      <c r="Y68" s="853"/>
      <c r="Z68" s="853"/>
      <c r="AA68" s="853">
        <v>7</v>
      </c>
      <c r="AB68" s="853"/>
      <c r="AC68" s="853"/>
      <c r="AD68" s="853"/>
      <c r="AE68" s="853"/>
      <c r="AF68" s="853">
        <v>7</v>
      </c>
      <c r="AG68" s="853"/>
      <c r="AH68" s="853"/>
      <c r="AI68" s="853"/>
      <c r="AJ68" s="853"/>
      <c r="AK68" s="853" t="s">
        <v>549</v>
      </c>
      <c r="AL68" s="853"/>
      <c r="AM68" s="853"/>
      <c r="AN68" s="853"/>
      <c r="AO68" s="853"/>
      <c r="AP68" s="853" t="s">
        <v>487</v>
      </c>
      <c r="AQ68" s="853"/>
      <c r="AR68" s="853"/>
      <c r="AS68" s="853"/>
      <c r="AT68" s="853"/>
      <c r="AU68" s="853" t="s">
        <v>487</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551</v>
      </c>
      <c r="C69" s="861"/>
      <c r="D69" s="861"/>
      <c r="E69" s="861"/>
      <c r="F69" s="861"/>
      <c r="G69" s="861"/>
      <c r="H69" s="861"/>
      <c r="I69" s="861"/>
      <c r="J69" s="861"/>
      <c r="K69" s="861"/>
      <c r="L69" s="861"/>
      <c r="M69" s="861"/>
      <c r="N69" s="861"/>
      <c r="O69" s="861"/>
      <c r="P69" s="862"/>
      <c r="Q69" s="863">
        <v>1404</v>
      </c>
      <c r="R69" s="817"/>
      <c r="S69" s="817"/>
      <c r="T69" s="817"/>
      <c r="U69" s="817"/>
      <c r="V69" s="817">
        <v>1355</v>
      </c>
      <c r="W69" s="817"/>
      <c r="X69" s="817"/>
      <c r="Y69" s="817"/>
      <c r="Z69" s="817"/>
      <c r="AA69" s="817">
        <v>49</v>
      </c>
      <c r="AB69" s="817"/>
      <c r="AC69" s="817"/>
      <c r="AD69" s="817"/>
      <c r="AE69" s="817"/>
      <c r="AF69" s="817">
        <v>43</v>
      </c>
      <c r="AG69" s="817"/>
      <c r="AH69" s="817"/>
      <c r="AI69" s="817"/>
      <c r="AJ69" s="817"/>
      <c r="AK69" s="817" t="s">
        <v>487</v>
      </c>
      <c r="AL69" s="817"/>
      <c r="AM69" s="817"/>
      <c r="AN69" s="817"/>
      <c r="AO69" s="817"/>
      <c r="AP69" s="817">
        <v>452</v>
      </c>
      <c r="AQ69" s="817"/>
      <c r="AR69" s="817"/>
      <c r="AS69" s="817"/>
      <c r="AT69" s="817"/>
      <c r="AU69" s="817" t="s">
        <v>487</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552</v>
      </c>
      <c r="C70" s="861"/>
      <c r="D70" s="861"/>
      <c r="E70" s="861"/>
      <c r="F70" s="861"/>
      <c r="G70" s="861"/>
      <c r="H70" s="861"/>
      <c r="I70" s="861"/>
      <c r="J70" s="861"/>
      <c r="K70" s="861"/>
      <c r="L70" s="861"/>
      <c r="M70" s="861"/>
      <c r="N70" s="861"/>
      <c r="O70" s="861"/>
      <c r="P70" s="862"/>
      <c r="Q70" s="863">
        <v>32</v>
      </c>
      <c r="R70" s="817"/>
      <c r="S70" s="817"/>
      <c r="T70" s="817"/>
      <c r="U70" s="817"/>
      <c r="V70" s="817">
        <v>30</v>
      </c>
      <c r="W70" s="817"/>
      <c r="X70" s="817"/>
      <c r="Y70" s="817"/>
      <c r="Z70" s="817"/>
      <c r="AA70" s="817">
        <v>2</v>
      </c>
      <c r="AB70" s="817"/>
      <c r="AC70" s="817"/>
      <c r="AD70" s="817"/>
      <c r="AE70" s="817"/>
      <c r="AF70" s="817">
        <v>2</v>
      </c>
      <c r="AG70" s="817"/>
      <c r="AH70" s="817"/>
      <c r="AI70" s="817"/>
      <c r="AJ70" s="817"/>
      <c r="AK70" s="817" t="s">
        <v>487</v>
      </c>
      <c r="AL70" s="817"/>
      <c r="AM70" s="817"/>
      <c r="AN70" s="817"/>
      <c r="AO70" s="817"/>
      <c r="AP70" s="817" t="s">
        <v>487</v>
      </c>
      <c r="AQ70" s="817"/>
      <c r="AR70" s="817"/>
      <c r="AS70" s="817"/>
      <c r="AT70" s="817"/>
      <c r="AU70" s="817" t="s">
        <v>487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553</v>
      </c>
      <c r="C71" s="861"/>
      <c r="D71" s="861"/>
      <c r="E71" s="861"/>
      <c r="F71" s="861"/>
      <c r="G71" s="861"/>
      <c r="H71" s="861"/>
      <c r="I71" s="861"/>
      <c r="J71" s="861"/>
      <c r="K71" s="861"/>
      <c r="L71" s="861"/>
      <c r="M71" s="861"/>
      <c r="N71" s="861"/>
      <c r="O71" s="861"/>
      <c r="P71" s="862"/>
      <c r="Q71" s="863">
        <v>498</v>
      </c>
      <c r="R71" s="817"/>
      <c r="S71" s="817"/>
      <c r="T71" s="817"/>
      <c r="U71" s="817"/>
      <c r="V71" s="817">
        <v>486</v>
      </c>
      <c r="W71" s="817"/>
      <c r="X71" s="817"/>
      <c r="Y71" s="817"/>
      <c r="Z71" s="817"/>
      <c r="AA71" s="817">
        <v>12</v>
      </c>
      <c r="AB71" s="817"/>
      <c r="AC71" s="817"/>
      <c r="AD71" s="817"/>
      <c r="AE71" s="817"/>
      <c r="AF71" s="817">
        <v>12</v>
      </c>
      <c r="AG71" s="817"/>
      <c r="AH71" s="817"/>
      <c r="AI71" s="817"/>
      <c r="AJ71" s="817"/>
      <c r="AK71" s="817" t="s">
        <v>487</v>
      </c>
      <c r="AL71" s="817"/>
      <c r="AM71" s="817"/>
      <c r="AN71" s="817"/>
      <c r="AO71" s="817"/>
      <c r="AP71" s="817">
        <v>1019</v>
      </c>
      <c r="AQ71" s="817"/>
      <c r="AR71" s="817"/>
      <c r="AS71" s="817"/>
      <c r="AT71" s="817"/>
      <c r="AU71" s="817">
        <v>130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554</v>
      </c>
      <c r="C72" s="861"/>
      <c r="D72" s="861"/>
      <c r="E72" s="861"/>
      <c r="F72" s="861"/>
      <c r="G72" s="861"/>
      <c r="H72" s="861"/>
      <c r="I72" s="861"/>
      <c r="J72" s="861"/>
      <c r="K72" s="861"/>
      <c r="L72" s="861"/>
      <c r="M72" s="861"/>
      <c r="N72" s="861"/>
      <c r="O72" s="861"/>
      <c r="P72" s="862"/>
      <c r="Q72" s="863">
        <v>22</v>
      </c>
      <c r="R72" s="817"/>
      <c r="S72" s="817"/>
      <c r="T72" s="817"/>
      <c r="U72" s="817"/>
      <c r="V72" s="817">
        <v>21</v>
      </c>
      <c r="W72" s="817"/>
      <c r="X72" s="817"/>
      <c r="Y72" s="817"/>
      <c r="Z72" s="817"/>
      <c r="AA72" s="817">
        <v>1</v>
      </c>
      <c r="AB72" s="817"/>
      <c r="AC72" s="817"/>
      <c r="AD72" s="817"/>
      <c r="AE72" s="817"/>
      <c r="AF72" s="817">
        <v>1</v>
      </c>
      <c r="AG72" s="817"/>
      <c r="AH72" s="817"/>
      <c r="AI72" s="817"/>
      <c r="AJ72" s="817"/>
      <c r="AK72" s="817" t="s">
        <v>487</v>
      </c>
      <c r="AL72" s="817"/>
      <c r="AM72" s="817"/>
      <c r="AN72" s="817"/>
      <c r="AO72" s="817"/>
      <c r="AP72" s="817" t="s">
        <v>487</v>
      </c>
      <c r="AQ72" s="817"/>
      <c r="AR72" s="817"/>
      <c r="AS72" s="817"/>
      <c r="AT72" s="817"/>
      <c r="AU72" s="817" t="s">
        <v>487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555</v>
      </c>
      <c r="C73" s="861"/>
      <c r="D73" s="861"/>
      <c r="E73" s="861"/>
      <c r="F73" s="861"/>
      <c r="G73" s="861"/>
      <c r="H73" s="861"/>
      <c r="I73" s="861"/>
      <c r="J73" s="861"/>
      <c r="K73" s="861"/>
      <c r="L73" s="861"/>
      <c r="M73" s="861"/>
      <c r="N73" s="861"/>
      <c r="O73" s="861"/>
      <c r="P73" s="862"/>
      <c r="Q73" s="863">
        <v>114</v>
      </c>
      <c r="R73" s="817"/>
      <c r="S73" s="817"/>
      <c r="T73" s="817"/>
      <c r="U73" s="817"/>
      <c r="V73" s="817">
        <v>114</v>
      </c>
      <c r="W73" s="817"/>
      <c r="X73" s="817"/>
      <c r="Y73" s="817"/>
      <c r="Z73" s="817"/>
      <c r="AA73" s="817">
        <v>0</v>
      </c>
      <c r="AB73" s="817"/>
      <c r="AC73" s="817"/>
      <c r="AD73" s="817"/>
      <c r="AE73" s="817"/>
      <c r="AF73" s="817">
        <v>0</v>
      </c>
      <c r="AG73" s="817"/>
      <c r="AH73" s="817"/>
      <c r="AI73" s="817"/>
      <c r="AJ73" s="817"/>
      <c r="AK73" s="817" t="s">
        <v>487</v>
      </c>
      <c r="AL73" s="817"/>
      <c r="AM73" s="817"/>
      <c r="AN73" s="817"/>
      <c r="AO73" s="817"/>
      <c r="AP73" s="817" t="s">
        <v>487</v>
      </c>
      <c r="AQ73" s="817"/>
      <c r="AR73" s="817"/>
      <c r="AS73" s="817"/>
      <c r="AT73" s="817"/>
      <c r="AU73" s="817" t="s">
        <v>487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467104</v>
      </c>
      <c r="AB110" s="887"/>
      <c r="AC110" s="887"/>
      <c r="AD110" s="887"/>
      <c r="AE110" s="888"/>
      <c r="AF110" s="889">
        <v>504517</v>
      </c>
      <c r="AG110" s="887"/>
      <c r="AH110" s="887"/>
      <c r="AI110" s="887"/>
      <c r="AJ110" s="888"/>
      <c r="AK110" s="889">
        <v>468183</v>
      </c>
      <c r="AL110" s="887"/>
      <c r="AM110" s="887"/>
      <c r="AN110" s="887"/>
      <c r="AO110" s="888"/>
      <c r="AP110" s="890">
        <v>22</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4327715</v>
      </c>
      <c r="BR110" s="918"/>
      <c r="BS110" s="918"/>
      <c r="BT110" s="918"/>
      <c r="BU110" s="918"/>
      <c r="BV110" s="918">
        <v>4329171</v>
      </c>
      <c r="BW110" s="918"/>
      <c r="BX110" s="918"/>
      <c r="BY110" s="918"/>
      <c r="BZ110" s="918"/>
      <c r="CA110" s="918">
        <v>4435898</v>
      </c>
      <c r="CB110" s="918"/>
      <c r="CC110" s="918"/>
      <c r="CD110" s="918"/>
      <c r="CE110" s="918"/>
      <c r="CF110" s="931">
        <v>208.2</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564747</v>
      </c>
      <c r="BR112" s="913"/>
      <c r="BS112" s="913"/>
      <c r="BT112" s="913"/>
      <c r="BU112" s="913"/>
      <c r="BV112" s="913">
        <v>476763</v>
      </c>
      <c r="BW112" s="913"/>
      <c r="BX112" s="913"/>
      <c r="BY112" s="913"/>
      <c r="BZ112" s="913"/>
      <c r="CA112" s="913">
        <v>434594</v>
      </c>
      <c r="CB112" s="913"/>
      <c r="CC112" s="913"/>
      <c r="CD112" s="913"/>
      <c r="CE112" s="913"/>
      <c r="CF112" s="907">
        <v>20.399999999999999</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99873</v>
      </c>
      <c r="AB113" s="925"/>
      <c r="AC113" s="925"/>
      <c r="AD113" s="925"/>
      <c r="AE113" s="926"/>
      <c r="AF113" s="927">
        <v>88467</v>
      </c>
      <c r="AG113" s="925"/>
      <c r="AH113" s="925"/>
      <c r="AI113" s="925"/>
      <c r="AJ113" s="926"/>
      <c r="AK113" s="927">
        <v>78167</v>
      </c>
      <c r="AL113" s="925"/>
      <c r="AM113" s="925"/>
      <c r="AN113" s="925"/>
      <c r="AO113" s="926"/>
      <c r="AP113" s="928">
        <v>3.7</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140049</v>
      </c>
      <c r="BR113" s="913"/>
      <c r="BS113" s="913"/>
      <c r="BT113" s="913"/>
      <c r="BU113" s="913"/>
      <c r="BV113" s="913">
        <v>138811</v>
      </c>
      <c r="BW113" s="913"/>
      <c r="BX113" s="913"/>
      <c r="BY113" s="913"/>
      <c r="BZ113" s="913"/>
      <c r="CA113" s="913">
        <v>129822</v>
      </c>
      <c r="CB113" s="913"/>
      <c r="CC113" s="913"/>
      <c r="CD113" s="913"/>
      <c r="CE113" s="913"/>
      <c r="CF113" s="907">
        <v>6.1</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327</v>
      </c>
      <c r="AB114" s="946"/>
      <c r="AC114" s="946"/>
      <c r="AD114" s="946"/>
      <c r="AE114" s="947"/>
      <c r="AF114" s="948">
        <v>1905</v>
      </c>
      <c r="AG114" s="946"/>
      <c r="AH114" s="946"/>
      <c r="AI114" s="946"/>
      <c r="AJ114" s="947"/>
      <c r="AK114" s="948">
        <v>9645</v>
      </c>
      <c r="AL114" s="946"/>
      <c r="AM114" s="946"/>
      <c r="AN114" s="946"/>
      <c r="AO114" s="947"/>
      <c r="AP114" s="949">
        <v>0.5</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577047</v>
      </c>
      <c r="BR114" s="913"/>
      <c r="BS114" s="913"/>
      <c r="BT114" s="913"/>
      <c r="BU114" s="913"/>
      <c r="BV114" s="913">
        <v>569730</v>
      </c>
      <c r="BW114" s="913"/>
      <c r="BX114" s="913"/>
      <c r="BY114" s="913"/>
      <c r="BZ114" s="913"/>
      <c r="CA114" s="913">
        <v>595744</v>
      </c>
      <c r="CB114" s="913"/>
      <c r="CC114" s="913"/>
      <c r="CD114" s="913"/>
      <c r="CE114" s="913"/>
      <c r="CF114" s="907">
        <v>28</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567304</v>
      </c>
      <c r="AB117" s="966"/>
      <c r="AC117" s="966"/>
      <c r="AD117" s="966"/>
      <c r="AE117" s="967"/>
      <c r="AF117" s="968">
        <v>594889</v>
      </c>
      <c r="AG117" s="966"/>
      <c r="AH117" s="966"/>
      <c r="AI117" s="966"/>
      <c r="AJ117" s="967"/>
      <c r="AK117" s="968">
        <v>555995</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9"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5609558</v>
      </c>
      <c r="BR119" s="987"/>
      <c r="BS119" s="987"/>
      <c r="BT119" s="987"/>
      <c r="BU119" s="987"/>
      <c r="BV119" s="987">
        <v>5514475</v>
      </c>
      <c r="BW119" s="987"/>
      <c r="BX119" s="987"/>
      <c r="BY119" s="987"/>
      <c r="BZ119" s="987"/>
      <c r="CA119" s="987">
        <v>5596058</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50"/>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1632042</v>
      </c>
      <c r="BR120" s="918"/>
      <c r="BS120" s="918"/>
      <c r="BT120" s="918"/>
      <c r="BU120" s="918"/>
      <c r="BV120" s="918">
        <v>1585089</v>
      </c>
      <c r="BW120" s="918"/>
      <c r="BX120" s="918"/>
      <c r="BY120" s="918"/>
      <c r="BZ120" s="918"/>
      <c r="CA120" s="918">
        <v>1651950</v>
      </c>
      <c r="CB120" s="918"/>
      <c r="CC120" s="918"/>
      <c r="CD120" s="918"/>
      <c r="CE120" s="918"/>
      <c r="CF120" s="931">
        <v>77.5</v>
      </c>
      <c r="CG120" s="932"/>
      <c r="CH120" s="932"/>
      <c r="CI120" s="932"/>
      <c r="CJ120" s="932"/>
      <c r="CK120" s="993" t="s">
        <v>446</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314085</v>
      </c>
      <c r="DR120" s="918"/>
      <c r="DS120" s="918"/>
      <c r="DT120" s="918"/>
      <c r="DU120" s="918"/>
      <c r="DV120" s="919">
        <v>14.7</v>
      </c>
      <c r="DW120" s="919"/>
      <c r="DX120" s="919"/>
      <c r="DY120" s="919"/>
      <c r="DZ120" s="920"/>
    </row>
    <row r="121" spans="1:130" s="212" customFormat="1" ht="26.25" customHeight="1" x14ac:dyDescent="0.15">
      <c r="A121" s="1050"/>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1151213</v>
      </c>
      <c r="BR121" s="913"/>
      <c r="BS121" s="913"/>
      <c r="BT121" s="913"/>
      <c r="BU121" s="913"/>
      <c r="BV121" s="913">
        <v>1068644</v>
      </c>
      <c r="BW121" s="913"/>
      <c r="BX121" s="913"/>
      <c r="BY121" s="913"/>
      <c r="BZ121" s="913"/>
      <c r="CA121" s="913">
        <v>962645</v>
      </c>
      <c r="CB121" s="913"/>
      <c r="CC121" s="913"/>
      <c r="CD121" s="913"/>
      <c r="CE121" s="913"/>
      <c r="CF121" s="907">
        <v>45.2</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133570</v>
      </c>
      <c r="DH121" s="913"/>
      <c r="DI121" s="913"/>
      <c r="DJ121" s="913"/>
      <c r="DK121" s="913"/>
      <c r="DL121" s="913">
        <v>109959</v>
      </c>
      <c r="DM121" s="913"/>
      <c r="DN121" s="913"/>
      <c r="DO121" s="913"/>
      <c r="DP121" s="913"/>
      <c r="DQ121" s="913">
        <v>78672</v>
      </c>
      <c r="DR121" s="913"/>
      <c r="DS121" s="913"/>
      <c r="DT121" s="913"/>
      <c r="DU121" s="913"/>
      <c r="DV121" s="914">
        <v>3.7</v>
      </c>
      <c r="DW121" s="914"/>
      <c r="DX121" s="914"/>
      <c r="DY121" s="914"/>
      <c r="DZ121" s="915"/>
    </row>
    <row r="122" spans="1:130" s="212" customFormat="1" ht="26.25" customHeight="1" x14ac:dyDescent="0.15">
      <c r="A122" s="1050"/>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2759134</v>
      </c>
      <c r="BR122" s="987"/>
      <c r="BS122" s="987"/>
      <c r="BT122" s="987"/>
      <c r="BU122" s="987"/>
      <c r="BV122" s="987">
        <v>2723666</v>
      </c>
      <c r="BW122" s="987"/>
      <c r="BX122" s="987"/>
      <c r="BY122" s="987"/>
      <c r="BZ122" s="987"/>
      <c r="CA122" s="987">
        <v>2788934</v>
      </c>
      <c r="CB122" s="987"/>
      <c r="CC122" s="987"/>
      <c r="CD122" s="987"/>
      <c r="CE122" s="987"/>
      <c r="CF122" s="1004">
        <v>130.9</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v>41837</v>
      </c>
      <c r="DR122" s="913"/>
      <c r="DS122" s="913"/>
      <c r="DT122" s="913"/>
      <c r="DU122" s="913"/>
      <c r="DV122" s="914">
        <v>2</v>
      </c>
      <c r="DW122" s="914"/>
      <c r="DX122" s="914"/>
      <c r="DY122" s="914"/>
      <c r="DZ122" s="915"/>
    </row>
    <row r="123" spans="1:130" s="212" customFormat="1" ht="26.25" customHeight="1" x14ac:dyDescent="0.15">
      <c r="A123" s="1050"/>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22">
        <v>5542389</v>
      </c>
      <c r="BR123" s="1023"/>
      <c r="BS123" s="1023"/>
      <c r="BT123" s="1023"/>
      <c r="BU123" s="1023"/>
      <c r="BV123" s="1023">
        <v>5377399</v>
      </c>
      <c r="BW123" s="1023"/>
      <c r="BX123" s="1023"/>
      <c r="BY123" s="1023"/>
      <c r="BZ123" s="1023"/>
      <c r="CA123" s="1023">
        <v>5403529</v>
      </c>
      <c r="CB123" s="1023"/>
      <c r="CC123" s="1023"/>
      <c r="CD123" s="1023"/>
      <c r="CE123" s="1023"/>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50"/>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18" t="s">
        <v>451</v>
      </c>
      <c r="AV124" s="1019"/>
      <c r="AW124" s="1019"/>
      <c r="AX124" s="1019"/>
      <c r="AY124" s="1019"/>
      <c r="AZ124" s="1019"/>
      <c r="BA124" s="1019"/>
      <c r="BB124" s="1019"/>
      <c r="BC124" s="1019"/>
      <c r="BD124" s="1019"/>
      <c r="BE124" s="1019"/>
      <c r="BF124" s="1019"/>
      <c r="BG124" s="1019"/>
      <c r="BH124" s="1019"/>
      <c r="BI124" s="1019"/>
      <c r="BJ124" s="1019"/>
      <c r="BK124" s="1019"/>
      <c r="BL124" s="1019"/>
      <c r="BM124" s="1019"/>
      <c r="BN124" s="1019"/>
      <c r="BO124" s="1019"/>
      <c r="BP124" s="1020"/>
      <c r="BQ124" s="1021">
        <v>3.4</v>
      </c>
      <c r="BR124" s="1014"/>
      <c r="BS124" s="1014"/>
      <c r="BT124" s="1014"/>
      <c r="BU124" s="1014"/>
      <c r="BV124" s="1014">
        <v>6.7</v>
      </c>
      <c r="BW124" s="1014"/>
      <c r="BX124" s="1014"/>
      <c r="BY124" s="1014"/>
      <c r="BZ124" s="1014"/>
      <c r="CA124" s="1014">
        <v>9</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431177</v>
      </c>
      <c r="DH124" s="973"/>
      <c r="DI124" s="973"/>
      <c r="DJ124" s="973"/>
      <c r="DK124" s="974"/>
      <c r="DL124" s="972">
        <v>366804</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50"/>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50"/>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51"/>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24" t="s">
        <v>457</v>
      </c>
      <c r="AY127" s="1025"/>
      <c r="AZ127" s="1025"/>
      <c r="BA127" s="1025"/>
      <c r="BB127" s="1025"/>
      <c r="BC127" s="1025"/>
      <c r="BD127" s="1025"/>
      <c r="BE127" s="1026"/>
      <c r="BF127" s="1027" t="s">
        <v>458</v>
      </c>
      <c r="BG127" s="1025"/>
      <c r="BH127" s="1025"/>
      <c r="BI127" s="1025"/>
      <c r="BJ127" s="1025"/>
      <c r="BK127" s="1025"/>
      <c r="BL127" s="1026"/>
      <c r="BM127" s="1027" t="s">
        <v>459</v>
      </c>
      <c r="BN127" s="1025"/>
      <c r="BO127" s="1025"/>
      <c r="BP127" s="1025"/>
      <c r="BQ127" s="1025"/>
      <c r="BR127" s="1025"/>
      <c r="BS127" s="1026"/>
      <c r="BT127" s="1027" t="s">
        <v>460</v>
      </c>
      <c r="BU127" s="1025"/>
      <c r="BV127" s="1025"/>
      <c r="BW127" s="1025"/>
      <c r="BX127" s="1025"/>
      <c r="BY127" s="1025"/>
      <c r="BZ127" s="1048"/>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34" t="s">
        <v>462</v>
      </c>
      <c r="B128" s="1035"/>
      <c r="C128" s="1035"/>
      <c r="D128" s="1035"/>
      <c r="E128" s="1035"/>
      <c r="F128" s="1035"/>
      <c r="G128" s="1035"/>
      <c r="H128" s="1035"/>
      <c r="I128" s="1035"/>
      <c r="J128" s="1035"/>
      <c r="K128" s="1035"/>
      <c r="L128" s="1035"/>
      <c r="M128" s="1035"/>
      <c r="N128" s="1035"/>
      <c r="O128" s="1035"/>
      <c r="P128" s="1035"/>
      <c r="Q128" s="1035"/>
      <c r="R128" s="1035"/>
      <c r="S128" s="1035"/>
      <c r="T128" s="1035"/>
      <c r="U128" s="1035"/>
      <c r="V128" s="1035"/>
      <c r="W128" s="1036" t="s">
        <v>463</v>
      </c>
      <c r="X128" s="1036"/>
      <c r="Y128" s="1036"/>
      <c r="Z128" s="1037"/>
      <c r="AA128" s="1038">
        <v>75477</v>
      </c>
      <c r="AB128" s="1039"/>
      <c r="AC128" s="1039"/>
      <c r="AD128" s="1039"/>
      <c r="AE128" s="1040"/>
      <c r="AF128" s="1041">
        <v>71583</v>
      </c>
      <c r="AG128" s="1039"/>
      <c r="AH128" s="1039"/>
      <c r="AI128" s="1039"/>
      <c r="AJ128" s="1040"/>
      <c r="AK128" s="1041">
        <v>76532</v>
      </c>
      <c r="AL128" s="1039"/>
      <c r="AM128" s="1039"/>
      <c r="AN128" s="1039"/>
      <c r="AO128" s="1040"/>
      <c r="AP128" s="1042"/>
      <c r="AQ128" s="1043"/>
      <c r="AR128" s="1043"/>
      <c r="AS128" s="1043"/>
      <c r="AT128" s="1044"/>
      <c r="AU128" s="214"/>
      <c r="AV128" s="214"/>
      <c r="AW128" s="214"/>
      <c r="AX128" s="883" t="s">
        <v>464</v>
      </c>
      <c r="AY128" s="884"/>
      <c r="AZ128" s="884"/>
      <c r="BA128" s="884"/>
      <c r="BB128" s="884"/>
      <c r="BC128" s="884"/>
      <c r="BD128" s="884"/>
      <c r="BE128" s="885"/>
      <c r="BF128" s="1045" t="s">
        <v>122</v>
      </c>
      <c r="BG128" s="1046"/>
      <c r="BH128" s="1046"/>
      <c r="BI128" s="1046"/>
      <c r="BJ128" s="1046"/>
      <c r="BK128" s="1046"/>
      <c r="BL128" s="1047"/>
      <c r="BM128" s="1045">
        <v>15</v>
      </c>
      <c r="BN128" s="1046"/>
      <c r="BO128" s="1046"/>
      <c r="BP128" s="1046"/>
      <c r="BQ128" s="1046"/>
      <c r="BR128" s="1046"/>
      <c r="BS128" s="1047"/>
      <c r="BT128" s="1045">
        <v>20</v>
      </c>
      <c r="BU128" s="1046"/>
      <c r="BV128" s="1046"/>
      <c r="BW128" s="1046"/>
      <c r="BX128" s="1046"/>
      <c r="BY128" s="1046"/>
      <c r="BZ128" s="1063"/>
      <c r="CA128" s="237"/>
      <c r="CB128" s="237"/>
      <c r="CC128" s="237"/>
      <c r="CD128" s="237"/>
      <c r="CE128" s="237"/>
      <c r="CF128" s="237"/>
      <c r="CG128" s="214"/>
      <c r="CH128" s="214"/>
      <c r="CI128" s="214"/>
      <c r="CJ128" s="236"/>
      <c r="CK128" s="1011"/>
      <c r="CL128" s="1012"/>
      <c r="CM128" s="1012"/>
      <c r="CN128" s="1012"/>
      <c r="CO128" s="1013"/>
      <c r="CP128" s="1028" t="s">
        <v>465</v>
      </c>
      <c r="CQ128" s="727"/>
      <c r="CR128" s="727"/>
      <c r="CS128" s="727"/>
      <c r="CT128" s="727"/>
      <c r="CU128" s="727"/>
      <c r="CV128" s="727"/>
      <c r="CW128" s="727"/>
      <c r="CX128" s="727"/>
      <c r="CY128" s="727"/>
      <c r="CZ128" s="727"/>
      <c r="DA128" s="727"/>
      <c r="DB128" s="727"/>
      <c r="DC128" s="727"/>
      <c r="DD128" s="727"/>
      <c r="DE128" s="727"/>
      <c r="DF128" s="1029"/>
      <c r="DG128" s="1030" t="s">
        <v>122</v>
      </c>
      <c r="DH128" s="1031"/>
      <c r="DI128" s="1031"/>
      <c r="DJ128" s="1031"/>
      <c r="DK128" s="1031"/>
      <c r="DL128" s="1031" t="s">
        <v>122</v>
      </c>
      <c r="DM128" s="1031"/>
      <c r="DN128" s="1031"/>
      <c r="DO128" s="1031"/>
      <c r="DP128" s="1031"/>
      <c r="DQ128" s="1031" t="s">
        <v>122</v>
      </c>
      <c r="DR128" s="1031"/>
      <c r="DS128" s="1031"/>
      <c r="DT128" s="1031"/>
      <c r="DU128" s="1031"/>
      <c r="DV128" s="1032" t="s">
        <v>122</v>
      </c>
      <c r="DW128" s="1032"/>
      <c r="DX128" s="1032"/>
      <c r="DY128" s="1032"/>
      <c r="DZ128" s="1033"/>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2330703</v>
      </c>
      <c r="AB129" s="946"/>
      <c r="AC129" s="946"/>
      <c r="AD129" s="946"/>
      <c r="AE129" s="947"/>
      <c r="AF129" s="948">
        <v>2414308</v>
      </c>
      <c r="AG129" s="946"/>
      <c r="AH129" s="946"/>
      <c r="AI129" s="946"/>
      <c r="AJ129" s="947"/>
      <c r="AK129" s="948">
        <v>2468432</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360123</v>
      </c>
      <c r="AB130" s="946"/>
      <c r="AC130" s="946"/>
      <c r="AD130" s="946"/>
      <c r="AE130" s="947"/>
      <c r="AF130" s="948">
        <v>369625</v>
      </c>
      <c r="AG130" s="946"/>
      <c r="AH130" s="946"/>
      <c r="AI130" s="946"/>
      <c r="AJ130" s="947"/>
      <c r="AK130" s="948">
        <v>337711</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6.9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1970580</v>
      </c>
      <c r="AB131" s="973"/>
      <c r="AC131" s="973"/>
      <c r="AD131" s="973"/>
      <c r="AE131" s="974"/>
      <c r="AF131" s="972">
        <v>2044683</v>
      </c>
      <c r="AG131" s="973"/>
      <c r="AH131" s="973"/>
      <c r="AI131" s="973"/>
      <c r="AJ131" s="974"/>
      <c r="AK131" s="972">
        <v>2130721</v>
      </c>
      <c r="AL131" s="973"/>
      <c r="AM131" s="973"/>
      <c r="AN131" s="973"/>
      <c r="AO131" s="974"/>
      <c r="AP131" s="1097"/>
      <c r="AQ131" s="1098"/>
      <c r="AR131" s="1098"/>
      <c r="AS131" s="1098"/>
      <c r="AT131" s="1099"/>
      <c r="AU131" s="215"/>
      <c r="AV131" s="215"/>
      <c r="AW131" s="215"/>
      <c r="AX131" s="1070" t="s">
        <v>472</v>
      </c>
      <c r="AY131" s="727"/>
      <c r="AZ131" s="727"/>
      <c r="BA131" s="727"/>
      <c r="BB131" s="727"/>
      <c r="BC131" s="727"/>
      <c r="BD131" s="727"/>
      <c r="BE131" s="1029"/>
      <c r="BF131" s="1071">
        <v>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6.6835139999999997</v>
      </c>
      <c r="AB132" s="1084"/>
      <c r="AC132" s="1084"/>
      <c r="AD132" s="1084"/>
      <c r="AE132" s="1085"/>
      <c r="AF132" s="1086">
        <v>7.5161280000000001</v>
      </c>
      <c r="AG132" s="1084"/>
      <c r="AH132" s="1084"/>
      <c r="AI132" s="1084"/>
      <c r="AJ132" s="1085"/>
      <c r="AK132" s="1086">
        <v>6.6527719999999997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5.7</v>
      </c>
      <c r="AB133" s="1067"/>
      <c r="AC133" s="1067"/>
      <c r="AD133" s="1067"/>
      <c r="AE133" s="1068"/>
      <c r="AF133" s="1066">
        <v>6.8</v>
      </c>
      <c r="AG133" s="1067"/>
      <c r="AH133" s="1067"/>
      <c r="AI133" s="1067"/>
      <c r="AJ133" s="1068"/>
      <c r="AK133" s="1066">
        <v>6.9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fXFXLwC1DYiuFtiFu4cT1wl1S2iIiwpLa2vVcuovXQ2ixR4r4zW4COXkfnjNvc+7KafUzK7Te81gv6iT6pbqA==" saltValue="fYbzgMQJ4WovC+yuPoY8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40" zoomScaleNormal="85" zoomScaleSheetLayoutView="4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naCBtY/8Oz3wHDVB050z6Kro+3efG4chKITz4M4VpBq98t7x7pWcKm1oVwbKCGmU2ADlKTuaNEjtUKeyfDmn4w==" saltValue="RnpZyPpfOpaP/Rc3284z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YsFJf3JOtO5hOM4355cTsN/TZKqEhjKLHHW4wzmOw/oddCHpT2Zdchn0b0WPk+4iANmN/0iKsEjF4o4ubJfBQ==" saltValue="ZALoBaE4kwEs3btO3gOgH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0" zoomScaleSheetLayoutView="5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704514</v>
      </c>
      <c r="AP9" s="262">
        <v>205698</v>
      </c>
      <c r="AQ9" s="263">
        <v>263788</v>
      </c>
      <c r="AR9" s="264">
        <v>-22</v>
      </c>
    </row>
    <row r="10" spans="1:46" ht="13.5" customHeight="1" x14ac:dyDescent="0.15">
      <c r="A10" s="247"/>
      <c r="AK10" s="1103" t="s">
        <v>485</v>
      </c>
      <c r="AL10" s="1104"/>
      <c r="AM10" s="1104"/>
      <c r="AN10" s="1105"/>
      <c r="AO10" s="265">
        <v>171160</v>
      </c>
      <c r="AP10" s="265">
        <v>49974</v>
      </c>
      <c r="AQ10" s="266">
        <v>39680</v>
      </c>
      <c r="AR10" s="267">
        <v>25.9</v>
      </c>
    </row>
    <row r="11" spans="1:46" ht="13.5" customHeight="1" x14ac:dyDescent="0.15">
      <c r="A11" s="247"/>
      <c r="AK11" s="1103" t="s">
        <v>486</v>
      </c>
      <c r="AL11" s="1104"/>
      <c r="AM11" s="1104"/>
      <c r="AN11" s="1105"/>
      <c r="AO11" s="265" t="s">
        <v>487</v>
      </c>
      <c r="AP11" s="265" t="s">
        <v>487</v>
      </c>
      <c r="AQ11" s="266">
        <v>4557</v>
      </c>
      <c r="AR11" s="267" t="s">
        <v>487</v>
      </c>
    </row>
    <row r="12" spans="1:46" ht="13.5" customHeight="1" x14ac:dyDescent="0.15">
      <c r="A12" s="247"/>
      <c r="AK12" s="1103" t="s">
        <v>488</v>
      </c>
      <c r="AL12" s="1104"/>
      <c r="AM12" s="1104"/>
      <c r="AN12" s="1105"/>
      <c r="AO12" s="265" t="s">
        <v>487</v>
      </c>
      <c r="AP12" s="265" t="s">
        <v>487</v>
      </c>
      <c r="AQ12" s="266" t="s">
        <v>487</v>
      </c>
      <c r="AR12" s="267" t="s">
        <v>487</v>
      </c>
    </row>
    <row r="13" spans="1:46" ht="13.5" customHeight="1" x14ac:dyDescent="0.15">
      <c r="A13" s="247"/>
      <c r="AK13" s="1103" t="s">
        <v>489</v>
      </c>
      <c r="AL13" s="1104"/>
      <c r="AM13" s="1104"/>
      <c r="AN13" s="1105"/>
      <c r="AO13" s="265">
        <v>39004</v>
      </c>
      <c r="AP13" s="265">
        <v>11388</v>
      </c>
      <c r="AQ13" s="266">
        <v>12917</v>
      </c>
      <c r="AR13" s="267">
        <v>-11.8</v>
      </c>
    </row>
    <row r="14" spans="1:46" ht="13.5" customHeight="1" x14ac:dyDescent="0.15">
      <c r="A14" s="247"/>
      <c r="AK14" s="1103" t="s">
        <v>490</v>
      </c>
      <c r="AL14" s="1104"/>
      <c r="AM14" s="1104"/>
      <c r="AN14" s="1105"/>
      <c r="AO14" s="265">
        <v>8189</v>
      </c>
      <c r="AP14" s="265">
        <v>2391</v>
      </c>
      <c r="AQ14" s="266">
        <v>4746</v>
      </c>
      <c r="AR14" s="267">
        <v>-49.6</v>
      </c>
    </row>
    <row r="15" spans="1:46" ht="13.5" customHeight="1" x14ac:dyDescent="0.15">
      <c r="A15" s="247"/>
      <c r="AK15" s="1106" t="s">
        <v>491</v>
      </c>
      <c r="AL15" s="1107"/>
      <c r="AM15" s="1107"/>
      <c r="AN15" s="1108"/>
      <c r="AO15" s="265">
        <v>-24318</v>
      </c>
      <c r="AP15" s="265">
        <v>-7100</v>
      </c>
      <c r="AQ15" s="266">
        <v>-12765</v>
      </c>
      <c r="AR15" s="267">
        <v>-44.4</v>
      </c>
    </row>
    <row r="16" spans="1:46" x14ac:dyDescent="0.15">
      <c r="A16" s="247"/>
      <c r="AK16" s="1106" t="s">
        <v>177</v>
      </c>
      <c r="AL16" s="1107"/>
      <c r="AM16" s="1107"/>
      <c r="AN16" s="1108"/>
      <c r="AO16" s="265">
        <v>898549</v>
      </c>
      <c r="AP16" s="265">
        <v>262350</v>
      </c>
      <c r="AQ16" s="266">
        <v>312922</v>
      </c>
      <c r="AR16" s="267">
        <v>-16.2</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20.149999999999999</v>
      </c>
      <c r="AP21" s="278">
        <v>24.75</v>
      </c>
      <c r="AQ21" s="279">
        <v>-4.5999999999999996</v>
      </c>
      <c r="AS21" s="280"/>
      <c r="AT21" s="276"/>
    </row>
    <row r="22" spans="1:46" s="248" customFormat="1" x14ac:dyDescent="0.15">
      <c r="A22" s="276"/>
      <c r="AK22" s="1109" t="s">
        <v>497</v>
      </c>
      <c r="AL22" s="1110"/>
      <c r="AM22" s="1110"/>
      <c r="AN22" s="1111"/>
      <c r="AO22" s="281">
        <v>96.4</v>
      </c>
      <c r="AP22" s="282">
        <v>95.6</v>
      </c>
      <c r="AQ22" s="283">
        <v>0.8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468183</v>
      </c>
      <c r="AP32" s="291">
        <v>136696</v>
      </c>
      <c r="AQ32" s="292">
        <v>170896</v>
      </c>
      <c r="AR32" s="293">
        <v>-20</v>
      </c>
    </row>
    <row r="33" spans="1:46" ht="13.5" customHeight="1" x14ac:dyDescent="0.15">
      <c r="A33" s="247"/>
      <c r="AK33" s="1117" t="s">
        <v>502</v>
      </c>
      <c r="AL33" s="1118"/>
      <c r="AM33" s="1118"/>
      <c r="AN33" s="1119"/>
      <c r="AO33" s="291" t="s">
        <v>487</v>
      </c>
      <c r="AP33" s="291" t="s">
        <v>487</v>
      </c>
      <c r="AQ33" s="292" t="s">
        <v>487</v>
      </c>
      <c r="AR33" s="293" t="s">
        <v>487</v>
      </c>
    </row>
    <row r="34" spans="1:46" ht="27" customHeight="1" x14ac:dyDescent="0.15">
      <c r="A34" s="247"/>
      <c r="AK34" s="1117" t="s">
        <v>503</v>
      </c>
      <c r="AL34" s="1118"/>
      <c r="AM34" s="1118"/>
      <c r="AN34" s="1119"/>
      <c r="AO34" s="291" t="s">
        <v>487</v>
      </c>
      <c r="AP34" s="291" t="s">
        <v>487</v>
      </c>
      <c r="AQ34" s="292">
        <v>5</v>
      </c>
      <c r="AR34" s="293" t="s">
        <v>487</v>
      </c>
    </row>
    <row r="35" spans="1:46" ht="27" customHeight="1" x14ac:dyDescent="0.15">
      <c r="A35" s="247"/>
      <c r="AK35" s="1117" t="s">
        <v>504</v>
      </c>
      <c r="AL35" s="1118"/>
      <c r="AM35" s="1118"/>
      <c r="AN35" s="1119"/>
      <c r="AO35" s="291">
        <v>78167</v>
      </c>
      <c r="AP35" s="291">
        <v>22822</v>
      </c>
      <c r="AQ35" s="292">
        <v>33138</v>
      </c>
      <c r="AR35" s="293">
        <v>-31.1</v>
      </c>
    </row>
    <row r="36" spans="1:46" ht="27" customHeight="1" x14ac:dyDescent="0.15">
      <c r="A36" s="247"/>
      <c r="AK36" s="1117" t="s">
        <v>505</v>
      </c>
      <c r="AL36" s="1118"/>
      <c r="AM36" s="1118"/>
      <c r="AN36" s="1119"/>
      <c r="AO36" s="291">
        <v>9645</v>
      </c>
      <c r="AP36" s="291">
        <v>2816</v>
      </c>
      <c r="AQ36" s="292">
        <v>2943</v>
      </c>
      <c r="AR36" s="293">
        <v>-4.3</v>
      </c>
    </row>
    <row r="37" spans="1:46" ht="13.5" customHeight="1" x14ac:dyDescent="0.15">
      <c r="A37" s="247"/>
      <c r="AK37" s="1117" t="s">
        <v>506</v>
      </c>
      <c r="AL37" s="1118"/>
      <c r="AM37" s="1118"/>
      <c r="AN37" s="1119"/>
      <c r="AO37" s="291" t="s">
        <v>487</v>
      </c>
      <c r="AP37" s="291" t="s">
        <v>487</v>
      </c>
      <c r="AQ37" s="292">
        <v>1487</v>
      </c>
      <c r="AR37" s="293" t="s">
        <v>487</v>
      </c>
    </row>
    <row r="38" spans="1:46" ht="27" customHeight="1" x14ac:dyDescent="0.15">
      <c r="A38" s="247"/>
      <c r="AK38" s="1120" t="s">
        <v>507</v>
      </c>
      <c r="AL38" s="1121"/>
      <c r="AM38" s="1121"/>
      <c r="AN38" s="1122"/>
      <c r="AO38" s="294" t="s">
        <v>487</v>
      </c>
      <c r="AP38" s="294" t="s">
        <v>487</v>
      </c>
      <c r="AQ38" s="295">
        <v>60</v>
      </c>
      <c r="AR38" s="283" t="s">
        <v>487</v>
      </c>
      <c r="AS38" s="290"/>
    </row>
    <row r="39" spans="1:46" x14ac:dyDescent="0.15">
      <c r="A39" s="247"/>
      <c r="AK39" s="1120" t="s">
        <v>508</v>
      </c>
      <c r="AL39" s="1121"/>
      <c r="AM39" s="1121"/>
      <c r="AN39" s="1122"/>
      <c r="AO39" s="291">
        <v>-76532</v>
      </c>
      <c r="AP39" s="291">
        <v>-22345</v>
      </c>
      <c r="AQ39" s="292">
        <v>-8408</v>
      </c>
      <c r="AR39" s="293">
        <v>165.8</v>
      </c>
      <c r="AS39" s="290"/>
    </row>
    <row r="40" spans="1:46" ht="27" customHeight="1" x14ac:dyDescent="0.15">
      <c r="A40" s="247"/>
      <c r="AK40" s="1117" t="s">
        <v>509</v>
      </c>
      <c r="AL40" s="1118"/>
      <c r="AM40" s="1118"/>
      <c r="AN40" s="1119"/>
      <c r="AO40" s="291">
        <v>-337711</v>
      </c>
      <c r="AP40" s="291">
        <v>-98602</v>
      </c>
      <c r="AQ40" s="292">
        <v>-141122</v>
      </c>
      <c r="AR40" s="293">
        <v>-30.1</v>
      </c>
      <c r="AS40" s="290"/>
    </row>
    <row r="41" spans="1:46" x14ac:dyDescent="0.15">
      <c r="A41" s="247"/>
      <c r="AK41" s="1123" t="s">
        <v>287</v>
      </c>
      <c r="AL41" s="1124"/>
      <c r="AM41" s="1124"/>
      <c r="AN41" s="1125"/>
      <c r="AO41" s="291">
        <v>141752</v>
      </c>
      <c r="AP41" s="291">
        <v>41387</v>
      </c>
      <c r="AQ41" s="292">
        <v>59000</v>
      </c>
      <c r="AR41" s="293">
        <v>-29.9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257881</v>
      </c>
      <c r="AN51" s="313">
        <v>71317</v>
      </c>
      <c r="AO51" s="314">
        <v>-66.7</v>
      </c>
      <c r="AP51" s="315">
        <v>301035</v>
      </c>
      <c r="AQ51" s="316">
        <v>12.2</v>
      </c>
      <c r="AR51" s="317">
        <v>-78.900000000000006</v>
      </c>
    </row>
    <row r="52" spans="1:44" x14ac:dyDescent="0.15">
      <c r="A52" s="247"/>
      <c r="AK52" s="318"/>
      <c r="AL52" s="319" t="s">
        <v>519</v>
      </c>
      <c r="AM52" s="320">
        <v>128540</v>
      </c>
      <c r="AN52" s="321">
        <v>35548</v>
      </c>
      <c r="AO52" s="322">
        <v>-59.5</v>
      </c>
      <c r="AP52" s="323">
        <v>154376</v>
      </c>
      <c r="AQ52" s="324">
        <v>29.1</v>
      </c>
      <c r="AR52" s="325">
        <v>-88.6</v>
      </c>
    </row>
    <row r="53" spans="1:44" x14ac:dyDescent="0.15">
      <c r="A53" s="247"/>
      <c r="AK53" s="303" t="s">
        <v>520</v>
      </c>
      <c r="AL53" s="304"/>
      <c r="AM53" s="312">
        <v>533675</v>
      </c>
      <c r="AN53" s="313">
        <v>151097</v>
      </c>
      <c r="AO53" s="314">
        <v>111.9</v>
      </c>
      <c r="AP53" s="315">
        <v>277467</v>
      </c>
      <c r="AQ53" s="316">
        <v>-7.8</v>
      </c>
      <c r="AR53" s="317">
        <v>119.7</v>
      </c>
    </row>
    <row r="54" spans="1:44" x14ac:dyDescent="0.15">
      <c r="A54" s="247"/>
      <c r="AK54" s="318"/>
      <c r="AL54" s="319" t="s">
        <v>519</v>
      </c>
      <c r="AM54" s="320">
        <v>141679</v>
      </c>
      <c r="AN54" s="321">
        <v>40113</v>
      </c>
      <c r="AO54" s="322">
        <v>12.8</v>
      </c>
      <c r="AP54" s="323">
        <v>128378</v>
      </c>
      <c r="AQ54" s="324">
        <v>-16.8</v>
      </c>
      <c r="AR54" s="325">
        <v>29.6</v>
      </c>
    </row>
    <row r="55" spans="1:44" x14ac:dyDescent="0.15">
      <c r="A55" s="247"/>
      <c r="AK55" s="303" t="s">
        <v>521</v>
      </c>
      <c r="AL55" s="304"/>
      <c r="AM55" s="312">
        <v>350413</v>
      </c>
      <c r="AN55" s="313">
        <v>99975</v>
      </c>
      <c r="AO55" s="314">
        <v>-33.799999999999997</v>
      </c>
      <c r="AP55" s="315">
        <v>282256</v>
      </c>
      <c r="AQ55" s="316">
        <v>1.7</v>
      </c>
      <c r="AR55" s="317">
        <v>-35.5</v>
      </c>
    </row>
    <row r="56" spans="1:44" x14ac:dyDescent="0.15">
      <c r="A56" s="247"/>
      <c r="AK56" s="318"/>
      <c r="AL56" s="319" t="s">
        <v>519</v>
      </c>
      <c r="AM56" s="320">
        <v>185130</v>
      </c>
      <c r="AN56" s="321">
        <v>52819</v>
      </c>
      <c r="AO56" s="322">
        <v>31.7</v>
      </c>
      <c r="AP56" s="323">
        <v>145453</v>
      </c>
      <c r="AQ56" s="324">
        <v>13.3</v>
      </c>
      <c r="AR56" s="325">
        <v>18.399999999999999</v>
      </c>
    </row>
    <row r="57" spans="1:44" x14ac:dyDescent="0.15">
      <c r="A57" s="247"/>
      <c r="AK57" s="303" t="s">
        <v>522</v>
      </c>
      <c r="AL57" s="304"/>
      <c r="AM57" s="312">
        <v>708634</v>
      </c>
      <c r="AN57" s="313">
        <v>204158</v>
      </c>
      <c r="AO57" s="314">
        <v>104.2</v>
      </c>
      <c r="AP57" s="315">
        <v>295341</v>
      </c>
      <c r="AQ57" s="316">
        <v>4.5999999999999996</v>
      </c>
      <c r="AR57" s="317">
        <v>99.6</v>
      </c>
    </row>
    <row r="58" spans="1:44" x14ac:dyDescent="0.15">
      <c r="A58" s="247"/>
      <c r="AK58" s="318"/>
      <c r="AL58" s="319" t="s">
        <v>519</v>
      </c>
      <c r="AM58" s="320">
        <v>176690</v>
      </c>
      <c r="AN58" s="321">
        <v>50905</v>
      </c>
      <c r="AO58" s="322">
        <v>-3.6</v>
      </c>
      <c r="AP58" s="323">
        <v>137402</v>
      </c>
      <c r="AQ58" s="324">
        <v>-5.5</v>
      </c>
      <c r="AR58" s="325">
        <v>1.9</v>
      </c>
    </row>
    <row r="59" spans="1:44" x14ac:dyDescent="0.15">
      <c r="A59" s="247"/>
      <c r="AK59" s="303" t="s">
        <v>523</v>
      </c>
      <c r="AL59" s="304"/>
      <c r="AM59" s="312">
        <v>891083</v>
      </c>
      <c r="AN59" s="313">
        <v>260170</v>
      </c>
      <c r="AO59" s="314">
        <v>27.4</v>
      </c>
      <c r="AP59" s="315">
        <v>292845</v>
      </c>
      <c r="AQ59" s="316">
        <v>-0.8</v>
      </c>
      <c r="AR59" s="317">
        <v>28.2</v>
      </c>
    </row>
    <row r="60" spans="1:44" x14ac:dyDescent="0.15">
      <c r="A60" s="247"/>
      <c r="AK60" s="318"/>
      <c r="AL60" s="319" t="s">
        <v>519</v>
      </c>
      <c r="AM60" s="320">
        <v>271941</v>
      </c>
      <c r="AN60" s="321">
        <v>79399</v>
      </c>
      <c r="AO60" s="322">
        <v>56</v>
      </c>
      <c r="AP60" s="323">
        <v>143187</v>
      </c>
      <c r="AQ60" s="324">
        <v>4.2</v>
      </c>
      <c r="AR60" s="325">
        <v>51.8</v>
      </c>
    </row>
    <row r="61" spans="1:44" x14ac:dyDescent="0.15">
      <c r="A61" s="247"/>
      <c r="AK61" s="303" t="s">
        <v>524</v>
      </c>
      <c r="AL61" s="326"/>
      <c r="AM61" s="312">
        <v>548337</v>
      </c>
      <c r="AN61" s="313">
        <v>157343</v>
      </c>
      <c r="AO61" s="314">
        <v>28.6</v>
      </c>
      <c r="AP61" s="315">
        <v>289789</v>
      </c>
      <c r="AQ61" s="327">
        <v>2</v>
      </c>
      <c r="AR61" s="317">
        <v>26.6</v>
      </c>
    </row>
    <row r="62" spans="1:44" x14ac:dyDescent="0.15">
      <c r="A62" s="247"/>
      <c r="AK62" s="318"/>
      <c r="AL62" s="319" t="s">
        <v>519</v>
      </c>
      <c r="AM62" s="320">
        <v>180796</v>
      </c>
      <c r="AN62" s="321">
        <v>51757</v>
      </c>
      <c r="AO62" s="322">
        <v>7.5</v>
      </c>
      <c r="AP62" s="323">
        <v>141759</v>
      </c>
      <c r="AQ62" s="324">
        <v>4.9000000000000004</v>
      </c>
      <c r="AR62" s="325">
        <v>2.6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REwSd3I61hov4UZmZS9LbFh9uQLGhlhKv6RBKWnrHX3Li/4Jvy7YBLuKaH6TOYy2O21PDEmv7irFsFeyCWYW4w==" saltValue="JFRNmVoCrU31ZSV9/wij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30" zoomScaleNormal="3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MOieeE4BM+LfvaczT6mFea8xdH75WXyBS6BI0KoDycTBwr57GRVyaC3LmrfpdQNy+GvxbpJ/H7eID/5s+Z9c+g==" saltValue="oMwJ3agaNA8n7vQF8/l5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30" zoomScaleNormal="3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hnKqaoRPONnfF90Eee+zlYb82L215t93ss+4Y49BMbC0jtVmPs8iTWF6pqW19W+KYwCLf9m1fN5+AEQ3yRGEqA==" saltValue="UEFKvCvI53NFUweHO0Eg3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29.37</v>
      </c>
      <c r="G47" s="12">
        <v>32</v>
      </c>
      <c r="H47" s="12">
        <v>34.43</v>
      </c>
      <c r="I47" s="12">
        <v>32.229999999999997</v>
      </c>
      <c r="J47" s="13">
        <v>35.270000000000003</v>
      </c>
    </row>
    <row r="48" spans="2:10" ht="57.75" customHeight="1" x14ac:dyDescent="0.15">
      <c r="B48" s="14"/>
      <c r="C48" s="1128" t="s">
        <v>4</v>
      </c>
      <c r="D48" s="1128"/>
      <c r="E48" s="1129"/>
      <c r="F48" s="15">
        <v>9.3000000000000007</v>
      </c>
      <c r="G48" s="16">
        <v>11.62</v>
      </c>
      <c r="H48" s="16">
        <v>11.79</v>
      </c>
      <c r="I48" s="16">
        <v>10.52</v>
      </c>
      <c r="J48" s="17">
        <v>11.06</v>
      </c>
    </row>
    <row r="49" spans="2:10" ht="57.75" customHeight="1" thickBot="1" x14ac:dyDescent="0.2">
      <c r="B49" s="18"/>
      <c r="C49" s="1130" t="s">
        <v>5</v>
      </c>
      <c r="D49" s="1130"/>
      <c r="E49" s="1131"/>
      <c r="F49" s="19" t="s">
        <v>531</v>
      </c>
      <c r="G49" s="20">
        <v>2.4900000000000002</v>
      </c>
      <c r="H49" s="20" t="s">
        <v>532</v>
      </c>
      <c r="I49" s="20" t="s">
        <v>533</v>
      </c>
      <c r="J49" s="21" t="s">
        <v>534</v>
      </c>
    </row>
    <row r="50" spans="2:10" x14ac:dyDescent="0.15"/>
  </sheetData>
  <sheetProtection algorithmName="SHA-512" hashValue="ulO5YdXLeYbGIcD6C9TXBpSKWM7M7EvNf8RVP2MkQXLjulIt3DJC1ElTmd1UWfYJofD/XuHar4IW2aXbCWz0kg==" saltValue="/Cbjx9odsbUu/+WzOTh+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中澤　卓馬</cp:lastModifiedBy>
  <dcterms:created xsi:type="dcterms:W3CDTF">2026-02-23T04:06:21Z</dcterms:created>
  <dcterms:modified xsi:type="dcterms:W3CDTF">2026-03-17T06:40:38Z</dcterms:modified>
  <cp:category/>
</cp:coreProperties>
</file>