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務係\平成２９年度\02.財政\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<sst xmlns="http://schemas.openxmlformats.org/spreadsheetml/2006/main" count="1114" uniqueCount="550">
  <si>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</si>
  <si>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</si>
  <si>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</si>
  <si>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</si>
  <si>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</si>
  <si>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</si>
  <si>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</si>
  <si>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</si>
  <si>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</si>
  <si>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</si>
  <si>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</si>
  <si>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</si>
  <si>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</si>
  <si>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</si>
  <si>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</si>
  <si>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</si>
  <si>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</si>
  <si>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</si>
  <si>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</si>
  <si>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</si>
  <si>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</si>
  <si>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</si>
  <si>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</si>
  <si>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</si>
  <si>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</si>
  <si>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</si>
  <si>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</si>
  <si>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</si>
  <si>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</si>
  <si>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</si>
  <si>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</si>
  <si>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</si>
  <si>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</si>
  <si>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</si>
  <si>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</si>
  <si>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</si>
  <si>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</si>
  <si>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</si>
  <si>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</si>
  <si>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</si>
  <si>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</si>
  <si>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</si>
  <si>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</si>
  <si>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</si>
  <si>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</si>
  <si>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</si>
  <si>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</si>
  <si>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</si>
  <si>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</si>
  <si>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</si>
  <si>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</si>
  <si>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</si>
  <si>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</si>
  <si>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</si>
  <si>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</si>
  <si>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</si>
  <si>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</si>
  <si>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</si>
  <si>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</si>
  <si>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</si>
  <si>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</si>
  <si>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</si>
  <si>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</si>
  <si>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</si>
  <si>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</si>
  <si>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</si>
  <si>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</si>
  <si>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</si>
  <si>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</si>
  <si>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</si>
  <si>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</si>
  <si>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</si>
  <si>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</si>
  <si>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</si>
  <si>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</si>
  <si>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</si>
  <si>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</si>
  <si>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</si>
  <si>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</si>
  <si>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</si>
  <si>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</si>
  <si>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</si>
  <si>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</si>
  <si>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</si>
  <si>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</si>
  <si>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</si>
  <si>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</si>
  <si>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</si>
  <si>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</si>
  <si>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</si>
  <si>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</si>
  <si>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</si>
  <si>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</si>
  <si>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</si>
  <si>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</si>
  <si>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</si>
  <si>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</si>
  <si>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</si>
  <si>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</si>
  <si>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</si>
  <si>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</si>
  <si>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</si>
  <si>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</si>
  <si>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</si>
  <si>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</si>
  <si>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</si>
  <si>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</si>
  <si>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</si>
  <si>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</si>
  <si>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</si>
  <si>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</si>
  <si>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</si>
  <si>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</si>
  <si>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</si>
  <si>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</si>
  <si>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</si>
  <si>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</si>
  <si>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</si>
  <si>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</si>
  <si>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</si>
  <si>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</si>
  <si>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</si>
  <si>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</si>
  <si>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</si>
  <si>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</si>
  <si>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</si>
  <si>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</si>
  <si>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</si>
  <si>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</si>
  <si>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</si>
  <si>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</si>
  <si>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</si>
  <si>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</si>
  <si>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</si>
  <si>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</si>
  <si>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</si>
  <si>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</si>
  <si>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</si>
  <si>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</si>
  <si>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</si>
  <si>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</si>
  <si>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</si>
  <si>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</si>
  <si>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</si>
  <si>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</si>
  <si>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</si>
  <si>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</si>
  <si>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</si>
  <si>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</si>
  <si>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</si>
  <si>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</si>
  <si>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</si>
  <si>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</si>
  <si>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</si>
  <si>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</si>
  <si>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</si>
  <si>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</si>
  <si>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</si>
  <si>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</si>
  <si>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</si>
  <si>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</si>
  <si>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</si>
  <si>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</si>
  <si>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</si>
  <si>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</si>
  <si>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</si>
  <si>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</si>
  <si>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</si>
  <si>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</si>
  <si>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</si>
  <si>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</si>
  <si>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</si>
  <si>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</si>
  <si>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</si>
  <si>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</si>
  <si>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</si>
  <si>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</si>
  <si>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</si>
  <si>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</si>
  <si>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</si>
  <si>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</si>
  <si>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</si>
  <si>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</si>
  <si>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</si>
  <si>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</si>
  <si>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</si>
  <si>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</si>
  <si>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</si>
  <si>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</si>
  <si>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</si>
  <si>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</si>
  <si>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</si>
  <si>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</si>
  <si>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</si>
  <si>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</si>
  <si>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北海道比布町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</si>
  <si>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</si>
  <si>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</si>
  <si>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</si>
  <si>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</si>
  <si>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</si>
  <si>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</si>
  <si>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</si>
  <si>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</si>
  <si>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</si>
  <si>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</si>
  <si>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</si>
  <si>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</si>
  <si>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</si>
  <si>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</si>
  <si>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</si>
  <si>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</si>
  <si>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</si>
  <si>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</si>
  <si>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</si>
  <si>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</si>
  <si>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</si>
  <si>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</si>
  <si>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</si>
  <si>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</si>
  <si>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</si>
  <si>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</si>
  <si>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</si>
  <si>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</si>
  <si>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</si>
  <si>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</si>
  <si>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</si>
  <si>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</si>
  <si>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</si>
  <si>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</si>
  <si>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</si>
  <si>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</si>
  <si>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</si>
  <si>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</si>
  <si>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</si>
  <si>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</si>
  <si>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</si>
  <si>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</si>
  <si>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</si>
  <si>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</si>
  <si>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</si>
  <si>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</si>
  <si>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</si>
  <si>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</si>
  <si>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</si>
  <si>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</si>
  <si>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</si>
  <si>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</si>
  <si>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</si>
  <si>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</si>
  <si>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</si>
  <si>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</si>
  <si>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</si>
  <si>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</si>
  <si>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</si>
  <si>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</si>
  <si>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</si>
  <si>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</si>
  <si>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</si>
  <si>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</si>
  <si>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</si>
  <si>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</si>
  <si>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</si>
  <si>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</si>
  <si>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</si>
  <si>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</si>
  <si>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</si>
  <si>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</si>
  <si>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</si>
  <si>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</si>
  <si>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</si>
  <si>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</si>
  <si>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</si>
  <si>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</si>
  <si>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</si>
  <si>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</si>
  <si>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</si>
  <si>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</si>
  <si>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</si>
  <si>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</si>
  <si>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</si>
  <si>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</si>
  <si>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</si>
  <si>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</si>
  <si>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</si>
  <si>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</si>
  <si>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</si>
  <si>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</si>
  <si>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</si>
  <si>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</si>
  <si>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</si>
  <si>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</si>
  <si>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</si>
  <si>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</si>
  <si>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</si>
  <si>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</si>
  <si>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</si>
  <si>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</si>
  <si>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</si>
  <si>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</si>
  <si>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</si>
  <si>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</si>
  <si>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</si>
  <si>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</si>
  <si>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</si>
  <si>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</si>
  <si>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</si>
  <si>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</si>
  <si>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</si>
  <si>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</si>
  <si>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</si>
  <si>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</si>
  <si>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</si>
  <si>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</si>
  <si>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</si>
  <si>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</si>
  <si>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</si>
  <si>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</si>
  <si>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</si>
  <si>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</si>
  <si>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</si>
  <si>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</si>
  <si>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</si>
  <si>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</si>
  <si>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</si>
  <si>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</si>
  <si>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</si>
  <si>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</si>
  <si>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</si>
  <si>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</si>
  <si>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</si>
  <si>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</si>
  <si>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</si>
  <si>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</si>
  <si>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</si>
  <si>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</si>
  <si>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</si>
  <si>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</si>
  <si>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</si>
  <si>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</si>
  <si>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</si>
  <si>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</si>
  <si>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</si>
  <si>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</si>
  <si>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</si>
  <si>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北海道比布町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</si>
  <si>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</si>
  <si>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</si>
  <si>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</si>
  <si>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</si>
  <si>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</si>
  <si>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</si>
  <si>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</si>
  <si>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</si>
  <si>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</si>
  <si>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</si>
  <si>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</si>
  <si>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</si>
  <si>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</si>
  <si>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</si>
  <si>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</si>
  <si>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</si>
  <si>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</si>
  <si>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</si>
  <si>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</si>
  <si>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</si>
  <si>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</si>
  <si>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</si>
  <si>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</si>
  <si>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</si>
  <si>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</si>
  <si>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</si>
  <si>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</si>
  <si>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</si>
  <si>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</si>
  <si>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</si>
  <si>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</si>
  <si>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</si>
  <si>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</si>
  <si>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</si>
  <si>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</si>
  <si>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</si>
  <si>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</si>
  <si>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</si>
  <si>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</si>
  <si>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</si>
  <si>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</si>
  <si>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</si>
  <si>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</si>
  <si>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</si>
  <si>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</si>
  <si>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</si>
  <si>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</si>
  <si>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</si>
  <si>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</si>
  <si>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</si>
  <si>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</si>
  <si>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</si>
  <si>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</si>
  <si>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</si>
  <si>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</si>
  <si>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</si>
  <si>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</si>
  <si>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</si>
  <si>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</si>
  <si>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</si>
  <si>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</si>
  <si>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</si>
  <si>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</si>
  <si>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</si>
  <si>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</si>
  <si>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</si>
  <si>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</si>
  <si>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</si>
  <si>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</si>
  <si>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</si>
  <si>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</si>
  <si>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</si>
  <si>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</si>
  <si>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</si>
  <si>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</si>
  <si>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</si>
  <si>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</si>
  <si>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</si>
  <si>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</si>
  <si>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</si>
  <si>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</si>
  <si>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</si>
  <si>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</si>
  <si>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</si>
  <si>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</si>
  <si>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</si>
  <si>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</si>
  <si>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</si>
  <si>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</si>
  <si>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</si>
  <si>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</si>
  <si>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</si>
  <si>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</si>
  <si>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</si>
  <si>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</si>
  <si>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</si>
  <si>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</si>
  <si>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</si>
  <si>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</si>
  <si>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</si>
  <si>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</si>
  <si>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</si>
  <si>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</si>
  <si>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</si>
  <si>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</si>
  <si>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</si>
  <si>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</si>
  <si>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</si>
  <si>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</si>
  <si>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</si>
  <si>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</si>
  <si>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</si>
  <si>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</si>
  <si>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</si>
  <si>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</si>
  <si>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</si>
  <si>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</si>
  <si>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</si>
  <si>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</si>
  <si>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</si>
  <si>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</si>
  <si>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</si>
  <si>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</si>
  <si>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</si>
  <si>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</si>
  <si>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</si>
  <si>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</si>
  <si>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</si>
  <si>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</si>
  <si>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</si>
  <si>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</si>
  <si>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</si>
  <si>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</si>
  <si>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</si>
  <si>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</si>
  <si>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</si>
  <si>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</si>
  <si>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</si>
  <si>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</si>
  <si>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</si>
  <si>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</si>
  <si>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</si>
  <si>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</si>
  <si>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</si>
  <si>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</si>
  <si>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</si>
  <si>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</si>
  <si>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</si>
  <si>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</si>
  <si>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</si>
  <si>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</si>
  <si>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</si>
  <si>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</si>
  <si>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</si>
  <si>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</si>
  <si>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</si>
  <si>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</si>
  <si>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</si>
  <si>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</si>
  <si>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</si>
  <si>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</si>
  <si>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</si>
  <si>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</si>
  <si>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</si>
  <si>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</si>
  <si>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</si>
  <si>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</si>
  <si>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</si>
  <si>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</si>
  <si>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</si>
  <si>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</si>
  <si>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</si>
  <si>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</si>
  <si>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</si>
  <si>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</si>
  <si>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1.63</t>
  </si>
  <si>
    <t>▲ 4.16</t>
  </si>
  <si>
    <t>一般会計</t>
  </si>
  <si>
    <t>国民健康保険特別会計</t>
  </si>
  <si>
    <t>介護保険特別会計</t>
  </si>
  <si>
    <t>簡易水道事業特別会計</t>
  </si>
  <si>
    <t>公共下水道事業特別会計</t>
  </si>
  <si>
    <t>観光事業特別会計</t>
  </si>
  <si>
    <t>後期高齢者医療特別会計</t>
  </si>
  <si>
    <t>その他会計（赤字）</t>
  </si>
  <si>
    <t>その他会計（黒字）</t>
  </si>
  <si>
    <t>-</t>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</si>
  <si>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</si>
  <si>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</si>
  <si>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上川教育研修センター組合</t>
    <rPh sb="0" eb="2">
      <t>カミカワ</t>
    </rPh>
    <rPh sb="2" eb="4">
      <t>キョウイク</t>
    </rPh>
    <rPh sb="4" eb="6">
      <t>ケンシュウ</t>
    </rPh>
    <rPh sb="10" eb="12">
      <t>クミアイ</t>
    </rPh>
    <phoneticPr fontId="2"/>
  </si>
  <si>
    <t>愛別町外3町塵芥処理組合</t>
    <rPh sb="0" eb="3">
      <t>アイベツチョウ</t>
    </rPh>
    <rPh sb="3" eb="4">
      <t>ホカ</t>
    </rPh>
    <rPh sb="5" eb="6">
      <t>チョウ</t>
    </rPh>
    <rPh sb="6" eb="8">
      <t>ジンカイ</t>
    </rPh>
    <rPh sb="8" eb="10">
      <t>ショリ</t>
    </rPh>
    <rPh sb="10" eb="12">
      <t>クミアイ</t>
    </rPh>
    <phoneticPr fontId="2"/>
  </si>
  <si>
    <t>上川広域滞納整理機構</t>
    <rPh sb="0" eb="2">
      <t>カミカワ</t>
    </rPh>
    <rPh sb="2" eb="4">
      <t>コウイキ</t>
    </rPh>
    <rPh sb="4" eb="6">
      <t>タイノウ</t>
    </rPh>
    <rPh sb="6" eb="8">
      <t>セイリ</t>
    </rPh>
    <rPh sb="8" eb="10">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</si>
  <si>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</si>
  <si>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</si>
  <si>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</si>
  <si>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</si>
  <si>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</si>
  <si>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</si>
  <si>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</si>
  <si>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</si>
  <si>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</si>
  <si>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</si>
  <si>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将来負担比率は類似団体と同様に低い水準にあり近年横ばいになっていますが、実質公債費比率は減少傾向にありつつも、類似団体と比較して高い状況が続いています。
将来負担比率が横ばいになっている要因は、一般会計等にかかる地方債の現在高の増加と公営企業債繰入見込額の減少によるものです。
実質公債費比率については、元利償還金等の減少と算入公債費等が横ばいであることから、減少の推移をたどっていますが、今後は大型事業の元利償還が控えており、
実質公債費比率及び将来負担比率ともに上昇することが見込まれるため、これからも地方債の発行を厳格に判断し、より一層の財政健全化に努めます。</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</si>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</sst>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3EDA-4037-A3F4-7330517F51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77382</c:v>
                </c:pt>
                <c:pt idx="1">
                  <c:v>39870</c:v>
                </c:pt>
                <c:pt idx="2">
                  <c:v>130160</c:v>
                </c:pt>
                <c:pt idx="3">
                  <c:v>154690</c:v>
                </c:pt>
                <c:pt idx="4">
                  <c:v>154504</c:v>
                </c:pt>
              </c:numCache>
            </c:numRef>
          </c:val>
          <c:smooth val="0"/>
          <c:extLst>
            <c:ext xmlns:c16="http://schemas.microsoft.com/office/drawing/2014/chart" uri="{C3380CC4-5D6E-409C-BE32-E72D297353CC}">
              <c16:uniqueId val="{00000001-3EDA-4037-A3F4-7330517F51EA}"/>
            </c:ext>
          </c:extLst>
        </c:ser>
        <c:dLbls>
          <c:showLegendKey val="0"/>
          <c:showVal val="0"/>
          <c:showCatName val="0"/>
          <c:showSerName val="0"/>
          <c:showPercent val="0"/>
          <c:showBubbleSize val="0"/>
        </c:dLbls>
        <c:marker val="1"/>
        <c:smooth val="0"/>
        <c:axId val="159875840"/>
        <c:axId val="159896320"/>
      </c:lineChart>
      <c:catAx>
        <c:axId val="15987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96320"/>
        <c:crosses val="autoZero"/>
        <c:auto val="1"/>
        <c:lblAlgn val="ctr"/>
        <c:lblOffset val="100"/>
        <c:tickLblSkip val="1"/>
        <c:tickMarkSkip val="1"/>
        <c:noMultiLvlLbl val="0"/>
      </c:catAx>
      <c:valAx>
        <c:axId val="15989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7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7.34</c:v>
                </c:pt>
                <c:pt idx="1">
                  <c:v>8.73</c:v>
                </c:pt>
                <c:pt idx="2">
                  <c:v>10.65</c:v>
                </c:pt>
                <c:pt idx="3">
                  <c:v>8.6199999999999992</c:v>
                </c:pt>
                <c:pt idx="4">
                  <c:v>8.92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25.32</c:v>
                </c:pt>
                <c:pt idx="1">
                  <c:v>31.9</c:v>
                </c:pt>
                <c:pt idx="2">
                  <c:v>37.79</c:v>
                </c:pt>
                <c:pt idx="3">
                  <c:v>41.95</c:v>
                </c:pt>
                <c:pt idx="4">
                  <c:v>42.04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390336"/>
        <c:axId val="9139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c:v>
                </c:pt>
                <c:pt idx="1">
                  <c:v>4.68</c:v>
                </c:pt>
                <c:pt idx="2">
                  <c:v>1.66</c:v>
                </c:pt>
                <c:pt idx="3">
                  <c:v>-1.63</c:v>
                </c:pt>
                <c:pt idx="4">
                  <c:v>-4.16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390336"/>
        <c:axId val="91393024"/>
      </c:lineChart>
      <c:catAx>
        <c:axId val="913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393024"/>
        <c:crosses val="autoZero"/>
        <c:auto val="1"/>
        <c:lblAlgn val="ctr"/>
        <c:lblOffset val="100"/>
        <c:tickLblSkip val="1"/>
        <c:tickMarkSkip val="1"/>
        <c:noMultiLvlLbl val="0"/>
      </c:catAx>
      <c:valAx>
        <c:axId val="9139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1.1200000000000001</c:v>
                </c:pt>
                <c:pt idx="2">
                  <c:v>#N/A</c:v>
                </c:pt>
                <c:pt idx="3">
                  <c:v>0.99</c:v>
                </c:pt>
                <c:pt idx="4">
                  <c:v>#N/A</c:v>
                </c:pt>
                <c:pt idx="5">
                  <c:v>0.31</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0.02</c:v>
                </c:pt>
                <c:pt idx="4">
                  <c:v>#N/A</c:v>
                </c:pt>
                <c:pt idx="5">
                  <c:v>0.03</c:v>
                </c:pt>
                <c:pt idx="6">
                  <c:v>#N/A</c:v>
                </c:pt>
                <c:pt idx="7">
                  <c:v>0</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0.11</c:v>
                </c:pt>
                <c:pt idx="4">
                  <c:v>#N/A</c:v>
                </c:pt>
                <c:pt idx="5">
                  <c:v>7.0000000000000007E-2</c:v>
                </c:pt>
                <c:pt idx="6">
                  <c:v>#N/A</c:v>
                </c:pt>
                <c:pt idx="7">
                  <c:v>0.16</c:v>
                </c:pt>
                <c:pt idx="8">
                  <c:v>#N/A</c:v>
                </c:pt>
                <c:pt idx="9">
                  <c:v>0.15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0.16</c:v>
                </c:pt>
                <c:pt idx="4">
                  <c:v>#N/A</c:v>
                </c:pt>
                <c:pt idx="5">
                  <c:v>0.13</c:v>
                </c:pt>
                <c:pt idx="6">
                  <c:v>#N/A</c:v>
                </c:pt>
                <c:pt idx="7">
                  <c:v>0.09</c:v>
                </c:pt>
                <c:pt idx="8">
                  <c:v>#N/A</c:v>
                </c:pt>
                <c:pt idx="9">
                  <c:v>0.18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0.48</c:v>
                </c:pt>
                <c:pt idx="4">
                  <c:v>#N/A</c:v>
                </c:pt>
                <c:pt idx="5">
                  <c:v>0.72</c:v>
                </c:pt>
                <c:pt idx="6">
                  <c:v>#N/A</c:v>
                </c:pt>
                <c:pt idx="7">
                  <c:v>0.63</c:v>
                </c:pt>
                <c:pt idx="8">
                  <c:v>#N/A</c:v>
                </c:pt>
                <c:pt idx="9">
                  <c:v>0.59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c:v>
                </c:pt>
                <c:pt idx="2">
                  <c:v>#N/A</c:v>
                </c:pt>
                <c:pt idx="3">
                  <c:v>2.0699999999999998</c:v>
                </c:pt>
                <c:pt idx="4">
                  <c:v>#N/A</c:v>
                </c:pt>
                <c:pt idx="5">
                  <c:v>1.0900000000000001</c:v>
                </c:pt>
                <c:pt idx="6">
                  <c:v>#N/A</c:v>
                </c:pt>
                <c:pt idx="7">
                  <c:v>7.0000000000000007E-2</c:v>
                </c:pt>
                <c:pt idx="8">
                  <c:v>#N/A</c:v>
                </c:pt>
                <c:pt idx="9">
                  <c:v>0.65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7.33</c:v>
                </c:pt>
                <c:pt idx="2">
                  <c:v>#N/A</c:v>
                </c:pt>
                <c:pt idx="3">
                  <c:v>8.7200000000000006</c:v>
                </c:pt>
                <c:pt idx="4">
                  <c:v>#N/A</c:v>
                </c:pt>
                <c:pt idx="5">
                  <c:v>10.65</c:v>
                </c:pt>
                <c:pt idx="6">
                  <c:v>#N/A</c:v>
                </c:pt>
                <c:pt idx="7">
                  <c:v>8.61</c:v>
                </c:pt>
                <c:pt idx="8">
                  <c:v>#N/A</c:v>
                </c:pt>
                <c:pt idx="9">
                  <c:v>8.91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45920"/>
        <c:axId val="150547456"/>
      </c:barChart>
      <c:catAx>
        <c:axId val="1505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360</c:v>
                </c:pt>
                <c:pt idx="5">
                  <c:v>377</c:v>
                </c:pt>
                <c:pt idx="8">
                  <c:v>368</c:v>
                </c:pt>
                <c:pt idx="11">
                  <c:v>379</c:v>
                </c:pt>
                <c:pt idx="14">
                  <c:v>396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193</c:v>
                </c:pt>
                <c:pt idx="3">
                  <c:v>216</c:v>
                </c:pt>
                <c:pt idx="6">
                  <c:v>206</c:v>
                </c:pt>
                <c:pt idx="9">
                  <c:v>208</c:v>
                </c:pt>
                <c:pt idx="12">
                  <c:v>202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364</c:v>
                </c:pt>
                <c:pt idx="3">
                  <c:v>349</c:v>
                </c:pt>
                <c:pt idx="6">
                  <c:v>323</c:v>
                </c:pt>
                <c:pt idx="9">
                  <c:v>341</c:v>
                </c:pt>
                <c:pt idx="12">
                  <c:v>371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731264"/>
        <c:axId val="15879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204</c:v>
                </c:pt>
                <c:pt idx="2">
                  <c:v>#N/A</c:v>
                </c:pt>
                <c:pt idx="3">
                  <c:v>#N/A</c:v>
                </c:pt>
                <c:pt idx="4">
                  <c:v>190</c:v>
                </c:pt>
                <c:pt idx="5">
                  <c:v>#N/A</c:v>
                </c:pt>
                <c:pt idx="6">
                  <c:v>#N/A</c:v>
                </c:pt>
                <c:pt idx="7">
                  <c:v>161</c:v>
                </c:pt>
                <c:pt idx="8">
                  <c:v>#N/A</c:v>
                </c:pt>
                <c:pt idx="9">
                  <c:v>#N/A</c:v>
                </c:pt>
                <c:pt idx="10">
                  <c:v>170</c:v>
                </c:pt>
                <c:pt idx="11">
                  <c:v>#N/A</c:v>
                </c:pt>
                <c:pt idx="12">
                  <c:v>#N/A</c:v>
                </c:pt>
                <c:pt idx="13">
                  <c:v>177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731264"/>
        <c:axId val="158796032"/>
      </c:lineChart>
      <c:catAx>
        <c:axId val="1587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796032"/>
        <c:crosses val="autoZero"/>
        <c:auto val="1"/>
        <c:lblAlgn val="ctr"/>
        <c:lblOffset val="100"/>
        <c:tickLblSkip val="1"/>
        <c:tickMarkSkip val="1"/>
        <c:noMultiLvlLbl val="0"/>
      </c:catAx>
      <c:valAx>
        <c:axId val="15879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3096</c:v>
                </c:pt>
                <c:pt idx="5">
                  <c:v>3040</c:v>
                </c:pt>
                <c:pt idx="8">
                  <c:v>3124</c:v>
                </c:pt>
                <c:pt idx="11">
                  <c:v>3144</c:v>
                </c:pt>
                <c:pt idx="14">
                  <c:v>3363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806</c:v>
                </c:pt>
                <c:pt idx="5">
                  <c:v>757</c:v>
                </c:pt>
                <c:pt idx="8">
                  <c:v>765</c:v>
                </c:pt>
                <c:pt idx="11">
                  <c:v>816</c:v>
                </c:pt>
                <c:pt idx="14">
                  <c:v>889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1797</c:v>
                </c:pt>
                <c:pt idx="5">
                  <c:v>1943</c:v>
                </c:pt>
                <c:pt idx="8">
                  <c:v>2064</c:v>
                </c:pt>
                <c:pt idx="11">
                  <c:v>2250</c:v>
                </c:pt>
                <c:pt idx="14">
                  <c:v>2123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697</c:v>
                </c:pt>
                <c:pt idx="3">
                  <c:v>689</c:v>
                </c:pt>
                <c:pt idx="6">
                  <c:v>659</c:v>
                </c:pt>
                <c:pt idx="9">
                  <c:v>620</c:v>
                </c:pt>
                <c:pt idx="12">
                  <c:v>610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1504</c:v>
                </c:pt>
                <c:pt idx="3">
                  <c:v>1431</c:v>
                </c:pt>
                <c:pt idx="6">
                  <c:v>1303</c:v>
                </c:pt>
                <c:pt idx="9">
                  <c:v>1156</c:v>
                </c:pt>
                <c:pt idx="12">
                  <c:v>1462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3785</c:v>
                </c:pt>
                <c:pt idx="3">
                  <c:v>3746</c:v>
                </c:pt>
                <c:pt idx="6">
                  <c:v>3944</c:v>
                </c:pt>
                <c:pt idx="9">
                  <c:v>4119</c:v>
                </c:pt>
                <c:pt idx="12">
                  <c:v>4160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374720"/>
        <c:axId val="15942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289</c:v>
                </c:pt>
                <c:pt idx="2">
                  <c:v>#N/A</c:v>
                </c:pt>
                <c:pt idx="3">
                  <c:v>#N/A</c:v>
                </c:pt>
                <c:pt idx="4">
                  <c:v>127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374720"/>
        <c:axId val="159422336"/>
      </c:lineChart>
      <c:catAx>
        <c:axId val="1593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422336"/>
        <c:crosses val="autoZero"/>
        <c:auto val="1"/>
        <c:lblAlgn val="ctr"/>
        <c:lblOffset val="100"/>
        <c:tickLblSkip val="1"/>
        <c:tickMarkSkip val="1"/>
        <c:noMultiLvlLbl val="0"/>
      </c:catAx>
      <c:valAx>
        <c:axId val="15942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7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{0A4AD290-6431-4F33-BEDF-128B37EE9CB9}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FDB-4182-BCF0-B34573845AA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{F56C237D-315C-45A0-A0A1-89904B5E28BF}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FDB-4182-BCF0-B34573845AA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{CDB9F8BC-5C02-426B-B2EE-4B43FEECB733}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FDB-4182-BCF0-B34573845AA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{6451B577-4571-4EF8-9F42-F2188847F22C}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FDB-4182-BCF0-B34573845AA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{1B68B0DA-14EA-45BA-8681-D72CAE449EB2}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FDB-4182-BCF0-B34573845A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FDB-4182-BCF0-B34573845AA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{7A2BBFE1-7448-45E3-91E6-2C8C017CD2D8}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FDB-4182-BCF0-B34573845AA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{5273780F-5F55-4BA6-B18B-69ABADAF5335}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FDB-4182-BCF0-B34573845AA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{2FDC199E-D234-4B08-B7BB-2D3A4989DB99}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FDB-4182-BCF0-B34573845AA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{F8BE4B0B-A6E1-4CD2-8D0B-F750289FB202}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FDB-4182-BCF0-B34573845AA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{9B7235FA-3959-44B6-A3CC-B9CE1F25C650}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FDB-4182-BCF0-B34573845A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FDB-4182-BCF0-B34573845AAF}"/>
            </c:ext>
          </c:extLst>
        </c:ser>
        <c:dLbls>
          <c:showLegendKey val="0"/>
          <c:showVal val="0"/>
          <c:showCatName val="0"/>
          <c:showSerName val="0"/>
          <c:showPercent val="0"/>
          <c:showBubbleSize val="0"/>
        </c:dLbls>
        <c:axId val="74060544"/>
        <c:axId val="74062464"/>
      </c:scatterChart>
      <c:valAx>
        <c:axId val="74060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62464"/>
        <c:crosses val="autoZero"/>
        <c:crossBetween val="midCat"/>
      </c:valAx>
      <c:valAx>
        <c:axId val="74062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6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{4889DA46-27F3-4559-9298-EB7266C841EB}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A8A-42FE-BB42-6A89335046A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{241F7966-9D6E-4A54-811E-15731C92A166}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A8A-42FE-BB42-6A89335046A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{4A539E7E-E239-480B-821D-CF5A3E851E12}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A8A-42FE-BB42-6A89335046A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{1C7D1FD6-172A-4D12-9BC1-74B1459AA8F2}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A8A-42FE-BB42-6A89335046A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{1C82ED53-B533-484E-96C2-824A9D718995}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A8A-42FE-BB42-6A8933504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10.9</c:v>
                </c:pt>
                <c:pt idx="2">
                  <c:v>9.9</c:v>
                </c:pt>
                <c:pt idx="3">
                  <c:v>9.1999999999999993</c:v>
                </c:pt>
                <c:pt idx="4">
                  <c:v>9</c:v>
                </c:pt>
              </c:numCache>
            </c:numRef>
          </c:xVal>
          <c:yVal>
            <c:numRef>
              <c:f>公会計指標分析・財政指標組合せ分析表!$K$73:$O$73</c:f>
              <c:numCache>
                <c:formatCode>#,##0.0;"▲ "#,##0.0</c:formatCode>
                <c:ptCount val="5"/>
                <c:pt idx="0">
                  <c:v>15.2</c:v>
                </c:pt>
                <c:pt idx="1">
                  <c:v>6.6</c:v>
                </c:pt>
              </c:numCache>
            </c:numRef>
          </c:yVal>
          <c:smooth val="0"/>
          <c:extLst>
            <c:ext xmlns:c16="http://schemas.microsoft.com/office/drawing/2014/chart" uri="{C3380CC4-5D6E-409C-BE32-E72D297353CC}">
              <c16:uniqueId val="{00000005-CA8A-42FE-BB42-6A89335046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{B4E7357B-8C13-44BF-835D-D07B0F8B1BF5}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A8A-42FE-BB42-6A89335046A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{40589167-2CE5-428F-8E24-0B1BFC7332FE}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A8A-42FE-BB42-6A89335046A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{37AF396E-FA60-47E7-BB36-A53543EE445D}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A8A-42FE-BB42-6A89335046A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{DF59F8FB-3B7B-4558-A58D-06BC8E8AC9C8}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A8A-42FE-BB42-6A89335046A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{AEFD1A10-B71A-4783-B6B6-8729CEBA9457}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A8A-42FE-BB42-6A8933504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A8A-42FE-BB42-6A89335046A0}"/>
            </c:ext>
          </c:extLst>
        </c:ser>
        <c:dLbls>
          <c:showLegendKey val="0"/>
          <c:showVal val="0"/>
          <c:showCatName val="0"/>
          <c:showSerName val="0"/>
          <c:showPercent val="0"/>
          <c:showBubbleSize val="0"/>
        </c:dLbls>
        <c:axId val="73970048"/>
        <c:axId val="73971968"/>
      </c:scatterChart>
      <c:valAx>
        <c:axId val="73970048"/>
        <c:scaling>
          <c:orientation val="minMax"/>
          <c:max val="12.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71968"/>
        <c:crosses val="autoZero"/>
        <c:crossBetween val="midCat"/>
      </c:valAx>
      <c:valAx>
        <c:axId val="73971968"/>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70048"/>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162814</xdr:rowOff>
    </xdr:from>
    <xdr:to>
      <xdr:col>7</xdr:col>
      <xdr:colOff>152400</xdr:colOff>
      <xdr:row>43</xdr:row>
      <xdr:rowOff>162814</xdr:rowOff>
    </xdr:to>
    <xdr:cxnSp macro="">
      <xdr:nvCxnSpPr>
        <xdr:cNvPr id="65" name="直線コネクタ 64"/>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162814</xdr:rowOff>
    </xdr:from>
    <xdr:to>
      <xdr:col>6</xdr:col>
      <xdr:colOff>0</xdr:colOff>
      <xdr:row>44</xdr:row>
      <xdr:rowOff>1016</xdr:rowOff>
    </xdr:to>
    <xdr:cxnSp macro="">
      <xdr:nvCxnSpPr>
        <xdr:cNvPr id="68" name="直線コネクタ 67"/>
        <xdr:cNvCxnSpPr/>
      </xdr:nvCxnSpPr>
      <xdr:spPr>
        <a:xfrm flipV="1">
          <a:off x="3225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1016</xdr:rowOff>
    </xdr:from>
    <xdr:to>
      <xdr:col>4</xdr:col>
      <xdr:colOff>482600</xdr:colOff>
      <xdr:row>44</xdr:row>
      <xdr:rowOff>1016</xdr:rowOff>
    </xdr:to>
    <xdr:cxnSp macro="">
      <xdr:nvCxnSpPr>
        <xdr:cNvPr id="71" name="直線コネクタ 70"/>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1016</xdr:rowOff>
    </xdr:from>
    <xdr:to>
      <xdr:col>3</xdr:col>
      <xdr:colOff>279400</xdr:colOff>
      <xdr:row>44</xdr:row>
      <xdr:rowOff>1016</xdr:rowOff>
    </xdr:to>
    <xdr:cxnSp macro="">
      <xdr:nvCxnSpPr>
        <xdr:cNvPr id="74" name="直線コネクタ 73"/>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84" name="円/楕円 83"/>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52341</xdr:rowOff>
    </xdr:from>
    <xdr:ext cx="762000" cy="259045"/>
    <xdr:sp macro="" textlink="">
      <xdr:nvSpPr>
        <xdr:cNvPr id="85"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112014</xdr:rowOff>
    </xdr:from>
    <xdr:to>
      <xdr:col>6</xdr:col>
      <xdr:colOff>50800</xdr:colOff>
      <xdr:row>44</xdr:row>
      <xdr:rowOff>42164</xdr:rowOff>
    </xdr:to>
    <xdr:sp macro="" textlink="">
      <xdr:nvSpPr>
        <xdr:cNvPr id="86" name="円/楕円 85"/>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52341</xdr:rowOff>
    </xdr:from>
    <xdr:ext cx="736600" cy="259045"/>
    <xdr:sp macro="" textlink="">
      <xdr:nvSpPr>
        <xdr:cNvPr id="87" name="テキスト ボックス 86"/>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121666</xdr:rowOff>
    </xdr:from>
    <xdr:to>
      <xdr:col>4</xdr:col>
      <xdr:colOff>533400</xdr:colOff>
      <xdr:row>44</xdr:row>
      <xdr:rowOff>51816</xdr:rowOff>
    </xdr:to>
    <xdr:sp macro="" textlink="">
      <xdr:nvSpPr>
        <xdr:cNvPr id="88" name="円/楕円 87"/>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61993</xdr:rowOff>
    </xdr:from>
    <xdr:ext cx="762000" cy="259045"/>
    <xdr:sp macro="" textlink="">
      <xdr:nvSpPr>
        <xdr:cNvPr id="89" name="テキスト ボックス 88"/>
        <xdr:cNvSpPr txBox="1"/>
      </xdr:nvSpPr>
      <xdr:spPr>
        <a:xfrm>
          <a:off x="2844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121666</xdr:rowOff>
    </xdr:from>
    <xdr:to>
      <xdr:col>3</xdr:col>
      <xdr:colOff>330200</xdr:colOff>
      <xdr:row>44</xdr:row>
      <xdr:rowOff>51816</xdr:rowOff>
    </xdr:to>
    <xdr:sp macro="" textlink="">
      <xdr:nvSpPr>
        <xdr:cNvPr id="90" name="円/楕円 89"/>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61993</xdr:rowOff>
    </xdr:from>
    <xdr:ext cx="762000" cy="259045"/>
    <xdr:sp macro="" textlink="">
      <xdr:nvSpPr>
        <xdr:cNvPr id="91" name="テキスト ボックス 90"/>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92" name="円/楕円 91"/>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93" name="テキスト ボックス 92"/>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事務事業の見直しや公債費の減少により経費の抑制に努めていますが、町単独事業が増加傾向にあり、類似団体及び全国平均</a:t>
          </a:r>
          <a:r>
            <a:rPr kumimoji="1" lang="ja-JP" altLang="en-US" sz="1300" b="0" i="0" baseline="0">
              <a:solidFill>
                <a:schemeClr val="dk1"/>
              </a:solidFill>
              <a:effectLst/>
              <a:latin typeface="+mn-lt"/>
              <a:ea typeface="+mn-ea"/>
              <a:cs typeface="+mn-cs"/>
            </a:rPr>
            <a:t>と同程度と</a:t>
          </a:r>
          <a:r>
            <a:rPr kumimoji="1" lang="ja-JP" altLang="ja-JP" sz="1300" b="0" i="0" baseline="0">
              <a:solidFill>
                <a:schemeClr val="dk1"/>
              </a:solidFill>
              <a:effectLst/>
              <a:latin typeface="+mn-lt"/>
              <a:ea typeface="+mn-ea"/>
              <a:cs typeface="+mn-cs"/>
            </a:rPr>
            <a:t>なっています。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今後においても、人件費や地方債の発行の抑制、事務事業の更なる見直しを図り、経常経費の削減に努めます。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32476</xdr:rowOff>
    </xdr:from>
    <xdr:to>
      <xdr:col>7</xdr:col>
      <xdr:colOff>152400</xdr:colOff>
      <xdr:row>64</xdr:row>
      <xdr:rowOff>35923</xdr:rowOff>
    </xdr:to>
    <xdr:cxnSp macro="">
      <xdr:nvCxnSpPr>
        <xdr:cNvPr id="130" name="直線コネクタ 129"/>
        <xdr:cNvCxnSpPr/>
      </xdr:nvCxnSpPr>
      <xdr:spPr>
        <a:xfrm>
          <a:off x="4114800" y="1100527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25581</xdr:rowOff>
    </xdr:from>
    <xdr:to>
      <xdr:col>6</xdr:col>
      <xdr:colOff>0</xdr:colOff>
      <xdr:row>64</xdr:row>
      <xdr:rowOff>32476</xdr:rowOff>
    </xdr:to>
    <xdr:cxnSp macro="">
      <xdr:nvCxnSpPr>
        <xdr:cNvPr id="133" name="直線コネクタ 132"/>
        <xdr:cNvCxnSpPr/>
      </xdr:nvCxnSpPr>
      <xdr:spPr>
        <a:xfrm>
          <a:off x="3225800" y="109983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110853</xdr:rowOff>
    </xdr:from>
    <xdr:to>
      <xdr:col>4</xdr:col>
      <xdr:colOff>482600</xdr:colOff>
      <xdr:row>64</xdr:row>
      <xdr:rowOff>25581</xdr:rowOff>
    </xdr:to>
    <xdr:cxnSp macro="">
      <xdr:nvCxnSpPr>
        <xdr:cNvPr id="136" name="直線コネクタ 135"/>
        <xdr:cNvCxnSpPr/>
      </xdr:nvCxnSpPr>
      <xdr:spPr>
        <a:xfrm>
          <a:off x="2336800" y="1091220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79828</xdr:rowOff>
    </xdr:from>
    <xdr:to>
      <xdr:col>3</xdr:col>
      <xdr:colOff>279400</xdr:colOff>
      <xdr:row>63</xdr:row>
      <xdr:rowOff>110853</xdr:rowOff>
    </xdr:to>
    <xdr:cxnSp macro="">
      <xdr:nvCxnSpPr>
        <xdr:cNvPr id="139" name="直線コネクタ 138"/>
        <xdr:cNvCxnSpPr/>
      </xdr:nvCxnSpPr>
      <xdr:spPr>
        <a:xfrm>
          <a:off x="1447800" y="10881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49" name="円/楕円 148"/>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128650</xdr:rowOff>
    </xdr:from>
    <xdr:ext cx="762000" cy="259045"/>
    <xdr:sp macro="" textlink="">
      <xdr:nvSpPr>
        <xdr:cNvPr id="150"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153126</xdr:rowOff>
    </xdr:from>
    <xdr:to>
      <xdr:col>6</xdr:col>
      <xdr:colOff>50800</xdr:colOff>
      <xdr:row>64</xdr:row>
      <xdr:rowOff>83276</xdr:rowOff>
    </xdr:to>
    <xdr:sp macro="" textlink="">
      <xdr:nvSpPr>
        <xdr:cNvPr id="151" name="円/楕円 150"/>
        <xdr:cNvSpPr/>
      </xdr:nvSpPr>
      <xdr:spPr>
        <a:xfrm>
          <a:off x="4064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68053</xdr:rowOff>
    </xdr:from>
    <xdr:ext cx="736600" cy="259045"/>
    <xdr:sp macro="" textlink="">
      <xdr:nvSpPr>
        <xdr:cNvPr id="152" name="テキスト ボックス 151"/>
        <xdr:cNvSpPr txBox="1"/>
      </xdr:nvSpPr>
      <xdr:spPr>
        <a:xfrm>
          <a:off x="3733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146231</xdr:rowOff>
    </xdr:from>
    <xdr:to>
      <xdr:col>4</xdr:col>
      <xdr:colOff>533400</xdr:colOff>
      <xdr:row>64</xdr:row>
      <xdr:rowOff>76381</xdr:rowOff>
    </xdr:to>
    <xdr:sp macro="" textlink="">
      <xdr:nvSpPr>
        <xdr:cNvPr id="153" name="円/楕円 152"/>
        <xdr:cNvSpPr/>
      </xdr:nvSpPr>
      <xdr:spPr>
        <a:xfrm>
          <a:off x="3175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86558</xdr:rowOff>
    </xdr:from>
    <xdr:ext cx="762000" cy="259045"/>
    <xdr:sp macro="" textlink="">
      <xdr:nvSpPr>
        <xdr:cNvPr id="154" name="テキスト ボックス 153"/>
        <xdr:cNvSpPr txBox="1"/>
      </xdr:nvSpPr>
      <xdr:spPr>
        <a:xfrm>
          <a:off x="2844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60053</xdr:rowOff>
    </xdr:from>
    <xdr:to>
      <xdr:col>3</xdr:col>
      <xdr:colOff>330200</xdr:colOff>
      <xdr:row>63</xdr:row>
      <xdr:rowOff>161653</xdr:rowOff>
    </xdr:to>
    <xdr:sp macro="" textlink="">
      <xdr:nvSpPr>
        <xdr:cNvPr id="155" name="円/楕円 154"/>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380</xdr:rowOff>
    </xdr:from>
    <xdr:ext cx="762000" cy="259045"/>
    <xdr:sp macro="" textlink="">
      <xdr:nvSpPr>
        <xdr:cNvPr id="156" name="テキスト ボックス 155"/>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29028</xdr:rowOff>
    </xdr:from>
    <xdr:to>
      <xdr:col>2</xdr:col>
      <xdr:colOff>127000</xdr:colOff>
      <xdr:row>63</xdr:row>
      <xdr:rowOff>130628</xdr:rowOff>
    </xdr:to>
    <xdr:sp macro="" textlink="">
      <xdr:nvSpPr>
        <xdr:cNvPr id="157" name="円/楕円 156"/>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140805</xdr:rowOff>
    </xdr:from>
    <xdr:ext cx="762000" cy="259045"/>
    <xdr:sp macro="" textlink="">
      <xdr:nvSpPr>
        <xdr:cNvPr id="158" name="テキスト ボックス 157"/>
        <xdr:cNvSpPr txBox="1"/>
      </xdr:nvSpPr>
      <xdr:spPr>
        <a:xfrm>
          <a:off x="1066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[364,594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当町において、類似団体平均と比較し、人件費・物件費等が低くなっている要因としては、指定管理者制度の導入が挙げられます。しかし、町立診療所の民間委託や一部の観光施設関係支出については一般会計内で行っていることから、今後においても、指定管理者制度の導入の検討などのほか、事業の見直しによる需要費や委託料等のさらなる削減に努め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100467</xdr:rowOff>
    </xdr:from>
    <xdr:to>
      <xdr:col>7</xdr:col>
      <xdr:colOff>152400</xdr:colOff>
      <xdr:row>82</xdr:row>
      <xdr:rowOff>103250</xdr:rowOff>
    </xdr:to>
    <xdr:cxnSp macro="">
      <xdr:nvCxnSpPr>
        <xdr:cNvPr id="194" name="直線コネクタ 193"/>
        <xdr:cNvCxnSpPr/>
      </xdr:nvCxnSpPr>
      <xdr:spPr>
        <a:xfrm>
          <a:off x="4114800" y="14159367"/>
          <a:ext cx="8382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86415</xdr:rowOff>
    </xdr:from>
    <xdr:to>
      <xdr:col>6</xdr:col>
      <xdr:colOff>0</xdr:colOff>
      <xdr:row>82</xdr:row>
      <xdr:rowOff>100467</xdr:rowOff>
    </xdr:to>
    <xdr:cxnSp macro="">
      <xdr:nvCxnSpPr>
        <xdr:cNvPr id="197" name="直線コネクタ 196"/>
        <xdr:cNvCxnSpPr/>
      </xdr:nvCxnSpPr>
      <xdr:spPr>
        <a:xfrm>
          <a:off x="3225800" y="1414531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59541</xdr:rowOff>
    </xdr:from>
    <xdr:to>
      <xdr:col>4</xdr:col>
      <xdr:colOff>482600</xdr:colOff>
      <xdr:row>82</xdr:row>
      <xdr:rowOff>86415</xdr:rowOff>
    </xdr:to>
    <xdr:cxnSp macro="">
      <xdr:nvCxnSpPr>
        <xdr:cNvPr id="200" name="直線コネクタ 199"/>
        <xdr:cNvCxnSpPr/>
      </xdr:nvCxnSpPr>
      <xdr:spPr>
        <a:xfrm>
          <a:off x="2336800" y="14118441"/>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39447</xdr:rowOff>
    </xdr:from>
    <xdr:to>
      <xdr:col>3</xdr:col>
      <xdr:colOff>279400</xdr:colOff>
      <xdr:row>82</xdr:row>
      <xdr:rowOff>59541</xdr:rowOff>
    </xdr:to>
    <xdr:cxnSp macro="">
      <xdr:nvCxnSpPr>
        <xdr:cNvPr id="203" name="直線コネクタ 202"/>
        <xdr:cNvCxnSpPr/>
      </xdr:nvCxnSpPr>
      <xdr:spPr>
        <a:xfrm>
          <a:off x="1447800" y="14098347"/>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52450</xdr:rowOff>
    </xdr:from>
    <xdr:to>
      <xdr:col>7</xdr:col>
      <xdr:colOff>203200</xdr:colOff>
      <xdr:row>82</xdr:row>
      <xdr:rowOff>154050</xdr:rowOff>
    </xdr:to>
    <xdr:sp macro="" textlink="">
      <xdr:nvSpPr>
        <xdr:cNvPr id="213" name="円/楕円 212"/>
        <xdr:cNvSpPr/>
      </xdr:nvSpPr>
      <xdr:spPr>
        <a:xfrm>
          <a:off x="4902200" y="14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68977</xdr:rowOff>
    </xdr:from>
    <xdr:ext cx="762000" cy="259045"/>
    <xdr:sp macro="" textlink="">
      <xdr:nvSpPr>
        <xdr:cNvPr id="214" name="人件費・物件費等の状況該当値テキスト"/>
        <xdr:cNvSpPr txBox="1"/>
      </xdr:nvSpPr>
      <xdr:spPr>
        <a:xfrm>
          <a:off x="5041900" y="13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364,594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49667</xdr:rowOff>
    </xdr:from>
    <xdr:to>
      <xdr:col>6</xdr:col>
      <xdr:colOff>50800</xdr:colOff>
      <xdr:row>82</xdr:row>
      <xdr:rowOff>151267</xdr:rowOff>
    </xdr:to>
    <xdr:sp macro="" textlink="">
      <xdr:nvSpPr>
        <xdr:cNvPr id="215" name="円/楕円 214"/>
        <xdr:cNvSpPr/>
      </xdr:nvSpPr>
      <xdr:spPr>
        <a:xfrm>
          <a:off x="4064000" y="14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161444</xdr:rowOff>
    </xdr:from>
    <xdr:ext cx="736600" cy="259045"/>
    <xdr:sp macro="" textlink="">
      <xdr:nvSpPr>
        <xdr:cNvPr id="216" name="テキスト ボックス 215"/>
        <xdr:cNvSpPr txBox="1"/>
      </xdr:nvSpPr>
      <xdr:spPr>
        <a:xfrm>
          <a:off x="3733800" y="1387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362,172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35615</xdr:rowOff>
    </xdr:from>
    <xdr:to>
      <xdr:col>4</xdr:col>
      <xdr:colOff>533400</xdr:colOff>
      <xdr:row>82</xdr:row>
      <xdr:rowOff>137215</xdr:rowOff>
    </xdr:to>
    <xdr:sp macro="" textlink="">
      <xdr:nvSpPr>
        <xdr:cNvPr id="217" name="円/楕円 216"/>
        <xdr:cNvSpPr/>
      </xdr:nvSpPr>
      <xdr:spPr>
        <a:xfrm>
          <a:off x="3175000" y="140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147392</xdr:rowOff>
    </xdr:from>
    <xdr:ext cx="762000" cy="259045"/>
    <xdr:sp macro="" textlink="">
      <xdr:nvSpPr>
        <xdr:cNvPr id="218" name="テキスト ボックス 217"/>
        <xdr:cNvSpPr txBox="1"/>
      </xdr:nvSpPr>
      <xdr:spPr>
        <a:xfrm>
          <a:off x="2844800" y="138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8741</xdr:rowOff>
    </xdr:from>
    <xdr:to>
      <xdr:col>3</xdr:col>
      <xdr:colOff>330200</xdr:colOff>
      <xdr:row>82</xdr:row>
      <xdr:rowOff>110341</xdr:rowOff>
    </xdr:to>
    <xdr:sp macro="" textlink="">
      <xdr:nvSpPr>
        <xdr:cNvPr id="219" name="円/楕円 218"/>
        <xdr:cNvSpPr/>
      </xdr:nvSpPr>
      <xdr:spPr>
        <a:xfrm>
          <a:off x="2286000" y="14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120518</xdr:rowOff>
    </xdr:from>
    <xdr:ext cx="762000" cy="259045"/>
    <xdr:sp macro="" textlink="">
      <xdr:nvSpPr>
        <xdr:cNvPr id="220" name="テキスト ボックス 219"/>
        <xdr:cNvSpPr txBox="1"/>
      </xdr:nvSpPr>
      <xdr:spPr>
        <a:xfrm>
          <a:off x="1955800" y="13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326,554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160097</xdr:rowOff>
    </xdr:from>
    <xdr:to>
      <xdr:col>2</xdr:col>
      <xdr:colOff>127000</xdr:colOff>
      <xdr:row>82</xdr:row>
      <xdr:rowOff>90247</xdr:rowOff>
    </xdr:to>
    <xdr:sp macro="" textlink="">
      <xdr:nvSpPr>
        <xdr:cNvPr id="221" name="円/楕円 220"/>
        <xdr:cNvSpPr/>
      </xdr:nvSpPr>
      <xdr:spPr>
        <a:xfrm>
          <a:off x="1397000" y="140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100424</xdr:rowOff>
    </xdr:from>
    <xdr:ext cx="762000" cy="259045"/>
    <xdr:sp macro="" textlink="">
      <xdr:nvSpPr>
        <xdr:cNvPr id="222" name="テキスト ボックス 221"/>
        <xdr:cNvSpPr txBox="1"/>
      </xdr:nvSpPr>
      <xdr:spPr>
        <a:xfrm>
          <a:off x="1066800" y="138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職員の年齢構成に伴い指数が変動するため、職員数の少ない小規模自治体においては、各年ごとに指数が大きく変動します。</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の要因としては、年齢構成区分に変動が生じたことによるものです。今後も、国の給与制度を考慮するとともに、本町の財政状況とも照らし合わせ、適正な職員給与水準の維持に努めます。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254</xdr:rowOff>
    </xdr:to>
    <xdr:cxnSp macro="">
      <xdr:nvCxnSpPr>
        <xdr:cNvPr id="254" name="直線コネクタ 253"/>
        <xdr:cNvCxnSpPr/>
      </xdr:nvCxnSpPr>
      <xdr:spPr>
        <a:xfrm flipV="1">
          <a:off x="16179800" y="1472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86</xdr:row>
      <xdr:rowOff>254</xdr:rowOff>
    </xdr:to>
    <xdr:cxnSp macro="">
      <xdr:nvCxnSpPr>
        <xdr:cNvPr id="257" name="直線コネクタ 256"/>
        <xdr:cNvCxnSpPr/>
      </xdr:nvCxnSpPr>
      <xdr:spPr>
        <a:xfrm>
          <a:off x="15290800" y="147353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86</xdr:row>
      <xdr:rowOff>9906</xdr:rowOff>
    </xdr:to>
    <xdr:cxnSp macro="">
      <xdr:nvCxnSpPr>
        <xdr:cNvPr id="260" name="直線コネクタ 259"/>
        <xdr:cNvCxnSpPr/>
      </xdr:nvCxnSpPr>
      <xdr:spPr>
        <a:xfrm flipV="1">
          <a:off x="14401800" y="1473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87</xdr:row>
      <xdr:rowOff>142494</xdr:rowOff>
    </xdr:to>
    <xdr:cxnSp macro="">
      <xdr:nvCxnSpPr>
        <xdr:cNvPr id="263" name="直線コネクタ 262"/>
        <xdr:cNvCxnSpPr/>
      </xdr:nvCxnSpPr>
      <xdr:spPr>
        <a:xfrm flipV="1">
          <a:off x="13512800" y="147546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4"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5" name="円/楕円 274"/>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6" name="テキスト ボックス 275"/>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111252</xdr:rowOff>
    </xdr:from>
    <xdr:to>
      <xdr:col>22</xdr:col>
      <xdr:colOff>254000</xdr:colOff>
      <xdr:row>86</xdr:row>
      <xdr:rowOff>41402</xdr:rowOff>
    </xdr:to>
    <xdr:sp macro="" textlink="">
      <xdr:nvSpPr>
        <xdr:cNvPr id="277" name="円/楕円 276"/>
        <xdr:cNvSpPr/>
      </xdr:nvSpPr>
      <xdr:spPr>
        <a:xfrm>
          <a:off x="15240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26179</xdr:rowOff>
    </xdr:from>
    <xdr:ext cx="762000" cy="259045"/>
    <xdr:sp macro="" textlink="">
      <xdr:nvSpPr>
        <xdr:cNvPr id="278" name="テキスト ボックス 277"/>
        <xdr:cNvSpPr txBox="1"/>
      </xdr:nvSpPr>
      <xdr:spPr>
        <a:xfrm>
          <a:off x="14909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9" name="円/楕円 278"/>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80" name="テキスト ボックス 279"/>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91694</xdr:rowOff>
    </xdr:from>
    <xdr:to>
      <xdr:col>19</xdr:col>
      <xdr:colOff>533400</xdr:colOff>
      <xdr:row>88</xdr:row>
      <xdr:rowOff>21844</xdr:rowOff>
    </xdr:to>
    <xdr:sp macro="" textlink="">
      <xdr:nvSpPr>
        <xdr:cNvPr id="281" name="円/楕円 280"/>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6621</xdr:rowOff>
    </xdr:from>
    <xdr:ext cx="762000" cy="259045"/>
    <xdr:sp macro="" textlink="">
      <xdr:nvSpPr>
        <xdr:cNvPr id="282" name="テキスト ボックス 281"/>
        <xdr:cNvSpPr txBox="1"/>
      </xdr:nvSpPr>
      <xdr:spPr>
        <a:xfrm>
          <a:off x="13131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業務の兼務発令などを実施し、職員数の抑制に努めています。今後は、現在の業務に見合うよう、さらなる効率的な職員配置や機構改革について検討し、適正な定員管理に努めます。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16104</xdr:rowOff>
    </xdr:to>
    <xdr:cxnSp macro="">
      <xdr:nvCxnSpPr>
        <xdr:cNvPr id="314" name="直線コネクタ 313"/>
        <xdr:cNvCxnSpPr/>
      </xdr:nvCxnSpPr>
      <xdr:spPr>
        <a:xfrm>
          <a:off x="16179800" y="10457180"/>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159321</xdr:rowOff>
    </xdr:from>
    <xdr:to>
      <xdr:col>23</xdr:col>
      <xdr:colOff>406400</xdr:colOff>
      <xdr:row>60</xdr:row>
      <xdr:rowOff>170180</xdr:rowOff>
    </xdr:to>
    <xdr:cxnSp macro="">
      <xdr:nvCxnSpPr>
        <xdr:cNvPr id="317" name="直線コネクタ 316"/>
        <xdr:cNvCxnSpPr/>
      </xdr:nvCxnSpPr>
      <xdr:spPr>
        <a:xfrm>
          <a:off x="15290800" y="1044632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158115</xdr:rowOff>
    </xdr:from>
    <xdr:to>
      <xdr:col>22</xdr:col>
      <xdr:colOff>203200</xdr:colOff>
      <xdr:row>60</xdr:row>
      <xdr:rowOff>159321</xdr:rowOff>
    </xdr:to>
    <xdr:cxnSp macro="">
      <xdr:nvCxnSpPr>
        <xdr:cNvPr id="320" name="直線コネクタ 319"/>
        <xdr:cNvCxnSpPr/>
      </xdr:nvCxnSpPr>
      <xdr:spPr>
        <a:xfrm>
          <a:off x="14401800" y="1044511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140500</xdr:rowOff>
    </xdr:from>
    <xdr:to>
      <xdr:col>21</xdr:col>
      <xdr:colOff>0</xdr:colOff>
      <xdr:row>60</xdr:row>
      <xdr:rowOff>158115</xdr:rowOff>
    </xdr:to>
    <xdr:cxnSp macro="">
      <xdr:nvCxnSpPr>
        <xdr:cNvPr id="323" name="直線コネクタ 322"/>
        <xdr:cNvCxnSpPr/>
      </xdr:nvCxnSpPr>
      <xdr:spPr>
        <a:xfrm>
          <a:off x="13512800" y="10427500"/>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136754</xdr:rowOff>
    </xdr:from>
    <xdr:to>
      <xdr:col>24</xdr:col>
      <xdr:colOff>609600</xdr:colOff>
      <xdr:row>61</xdr:row>
      <xdr:rowOff>66904</xdr:rowOff>
    </xdr:to>
    <xdr:sp macro="" textlink="">
      <xdr:nvSpPr>
        <xdr:cNvPr id="333" name="円/楕円 332"/>
        <xdr:cNvSpPr/>
      </xdr:nvSpPr>
      <xdr:spPr>
        <a:xfrm>
          <a:off x="169672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153281</xdr:rowOff>
    </xdr:from>
    <xdr:ext cx="762000" cy="259045"/>
    <xdr:sp macro="" textlink="">
      <xdr:nvSpPr>
        <xdr:cNvPr id="334" name="定員管理の状況該当値テキスト"/>
        <xdr:cNvSpPr txBox="1"/>
      </xdr:nvSpPr>
      <xdr:spPr>
        <a:xfrm>
          <a:off x="17106900" y="102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35" name="円/楕円 334"/>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36" name="テキスト ボックス 33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108521</xdr:rowOff>
    </xdr:from>
    <xdr:to>
      <xdr:col>22</xdr:col>
      <xdr:colOff>254000</xdr:colOff>
      <xdr:row>61</xdr:row>
      <xdr:rowOff>38671</xdr:rowOff>
    </xdr:to>
    <xdr:sp macro="" textlink="">
      <xdr:nvSpPr>
        <xdr:cNvPr id="337" name="円/楕円 336"/>
        <xdr:cNvSpPr/>
      </xdr:nvSpPr>
      <xdr:spPr>
        <a:xfrm>
          <a:off x="15240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48848</xdr:rowOff>
    </xdr:from>
    <xdr:ext cx="762000" cy="259045"/>
    <xdr:sp macro="" textlink="">
      <xdr:nvSpPr>
        <xdr:cNvPr id="338" name="テキスト ボックス 337"/>
        <xdr:cNvSpPr txBox="1"/>
      </xdr:nvSpPr>
      <xdr:spPr>
        <a:xfrm>
          <a:off x="14909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107315</xdr:rowOff>
    </xdr:from>
    <xdr:to>
      <xdr:col>21</xdr:col>
      <xdr:colOff>50800</xdr:colOff>
      <xdr:row>61</xdr:row>
      <xdr:rowOff>37465</xdr:rowOff>
    </xdr:to>
    <xdr:sp macro="" textlink="">
      <xdr:nvSpPr>
        <xdr:cNvPr id="339" name="円/楕円 338"/>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47642</xdr:rowOff>
    </xdr:from>
    <xdr:ext cx="762000" cy="259045"/>
    <xdr:sp macro="" textlink="">
      <xdr:nvSpPr>
        <xdr:cNvPr id="340" name="テキスト ボックス 339"/>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89700</xdr:rowOff>
    </xdr:from>
    <xdr:to>
      <xdr:col>19</xdr:col>
      <xdr:colOff>533400</xdr:colOff>
      <xdr:row>61</xdr:row>
      <xdr:rowOff>19850</xdr:rowOff>
    </xdr:to>
    <xdr:sp macro="" textlink="">
      <xdr:nvSpPr>
        <xdr:cNvPr id="341" name="円/楕円 340"/>
        <xdr:cNvSpPr/>
      </xdr:nvSpPr>
      <xdr:spPr>
        <a:xfrm>
          <a:off x="13462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30027</xdr:rowOff>
    </xdr:from>
    <xdr:ext cx="762000" cy="259045"/>
    <xdr:sp macro="" textlink="">
      <xdr:nvSpPr>
        <xdr:cNvPr id="342" name="テキスト ボックス 341"/>
        <xdr:cNvSpPr txBox="1"/>
      </xdr:nvSpPr>
      <xdr:spPr>
        <a:xfrm>
          <a:off x="13131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公債費は若干</a:t>
          </a:r>
          <a:r>
            <a:rPr kumimoji="1" lang="ja-JP" altLang="en-US" sz="1300">
              <a:solidFill>
                <a:sysClr val="windowText" lastClr="000000"/>
              </a:solidFill>
              <a:latin typeface="ＭＳ Ｐゴシック"/>
            </a:rPr>
            <a:t>増加傾向</a:t>
          </a:r>
          <a:r>
            <a:rPr kumimoji="1" lang="ja-JP" altLang="en-US" sz="1300">
              <a:latin typeface="ＭＳ Ｐゴシック"/>
            </a:rPr>
            <a:t>にあるものの、近年普通交付税が安定していることが比率が横ばいとなっている大きな要因です。しかし、今後については大型事業の償還が始まり公債費が増加していくため、比率悪化が見込まれます。住民生活に直結するライフラインの整備や維持補修など、住民にとって不可欠な事業については、地方債の発行の抑制に努めながら計画的に実施していき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158242</xdr:rowOff>
    </xdr:to>
    <xdr:cxnSp macro="">
      <xdr:nvCxnSpPr>
        <xdr:cNvPr id="373" name="直線コネクタ 372"/>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20574</xdr:rowOff>
    </xdr:to>
    <xdr:cxnSp macro="">
      <xdr:nvCxnSpPr>
        <xdr:cNvPr id="376" name="直線コネクタ 375"/>
        <xdr:cNvCxnSpPr/>
      </xdr:nvCxnSpPr>
      <xdr:spPr>
        <a:xfrm flipV="1">
          <a:off x="15290800" y="718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68834</xdr:rowOff>
    </xdr:to>
    <xdr:cxnSp macro="">
      <xdr:nvCxnSpPr>
        <xdr:cNvPr id="379" name="直線コネクタ 378"/>
        <xdr:cNvCxnSpPr/>
      </xdr:nvCxnSpPr>
      <xdr:spPr>
        <a:xfrm flipV="1">
          <a:off x="14401800" y="72214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42</xdr:row>
      <xdr:rowOff>107442</xdr:rowOff>
    </xdr:to>
    <xdr:cxnSp macro="">
      <xdr:nvCxnSpPr>
        <xdr:cNvPr id="382" name="直線コネクタ 381"/>
        <xdr:cNvCxnSpPr/>
      </xdr:nvCxnSpPr>
      <xdr:spPr>
        <a:xfrm flipV="1">
          <a:off x="13512800" y="726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2" name="円/楕円 39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3"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4" name="円/楕円 393"/>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5" name="テキスト ボックス 394"/>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6" name="円/楕円 395"/>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7" name="テキスト ボックス 396"/>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398" name="円/楕円 397"/>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399" name="テキスト ボックス 398"/>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56642</xdr:rowOff>
    </xdr:from>
    <xdr:to>
      <xdr:col>19</xdr:col>
      <xdr:colOff>533400</xdr:colOff>
      <xdr:row>42</xdr:row>
      <xdr:rowOff>158242</xdr:rowOff>
    </xdr:to>
    <xdr:sp macro="" textlink="">
      <xdr:nvSpPr>
        <xdr:cNvPr id="400" name="円/楕円 399"/>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143019</xdr:rowOff>
    </xdr:from>
    <xdr:ext cx="762000" cy="259045"/>
    <xdr:sp macro="" textlink="">
      <xdr:nvSpPr>
        <xdr:cNvPr id="401" name="テキスト ボックス 400"/>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地方債現在高が増加傾向にありますが、充当可能財源も増加しているため比率改善となっています。</a:t>
          </a:r>
        </a:p>
        <a:p>
          <a:r>
            <a:rPr kumimoji="1" lang="ja-JP" altLang="en-US" sz="1300">
              <a:latin typeface="ＭＳ Ｐゴシック"/>
            </a:rPr>
            <a:t>今後控えている大型事業により、地方債現在高についてはさらなる増加が見込まれ、また同時に充当可能財源である基金等の減少により将来負担比率の悪化が想定されるため、後世への負担を最小限に抑えるよう、地方債の発行を厳格に判断し、財政の健全化を図ります。</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26670</xdr:rowOff>
    </xdr:from>
    <xdr:to>
      <xdr:col>21</xdr:col>
      <xdr:colOff>0</xdr:colOff>
      <xdr:row>15</xdr:row>
      <xdr:rowOff>3447</xdr:rowOff>
    </xdr:to>
    <xdr:cxnSp macro="">
      <xdr:nvCxnSpPr>
        <xdr:cNvPr id="437" name="直線コネクタ 436"/>
        <xdr:cNvCxnSpPr/>
      </xdr:nvCxnSpPr>
      <xdr:spPr>
        <a:xfrm flipV="1">
          <a:off x="13512800" y="242697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147320</xdr:rowOff>
    </xdr:from>
    <xdr:to>
      <xdr:col>21</xdr:col>
      <xdr:colOff>50800</xdr:colOff>
      <xdr:row>14</xdr:row>
      <xdr:rowOff>77470</xdr:rowOff>
    </xdr:to>
    <xdr:sp macro="" textlink="">
      <xdr:nvSpPr>
        <xdr:cNvPr id="453" name="円/楕円 452"/>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62247</xdr:rowOff>
    </xdr:from>
    <xdr:ext cx="762000" cy="259045"/>
    <xdr:sp macro="" textlink="">
      <xdr:nvSpPr>
        <xdr:cNvPr id="454" name="テキスト ボックス 453"/>
        <xdr:cNvSpPr txBox="1"/>
      </xdr:nvSpPr>
      <xdr:spPr>
        <a:xfrm>
          <a:off x="14020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124097</xdr:rowOff>
    </xdr:from>
    <xdr:to>
      <xdr:col>19</xdr:col>
      <xdr:colOff>533400</xdr:colOff>
      <xdr:row>15</xdr:row>
      <xdr:rowOff>54247</xdr:rowOff>
    </xdr:to>
    <xdr:sp macro="" textlink="">
      <xdr:nvSpPr>
        <xdr:cNvPr id="455" name="円/楕円 454"/>
        <xdr:cNvSpPr/>
      </xdr:nvSpPr>
      <xdr:spPr>
        <a:xfrm>
          <a:off x="13462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39024</xdr:rowOff>
    </xdr:from>
    <xdr:ext cx="762000" cy="259045"/>
    <xdr:sp macro="" textlink="">
      <xdr:nvSpPr>
        <xdr:cNvPr id="456" name="テキスト ボックス 455"/>
        <xdr:cNvSpPr txBox="1"/>
      </xdr:nvSpPr>
      <xdr:spPr>
        <a:xfrm>
          <a:off x="13131800" y="26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においては、類似団体平均と比較すると０．１ポイント高くなっていますが、平成１７年度から役職手当を廃止し、平成１８年度からは特別職報酬の削減、さらに平成２５年からは５５歳以上の職員の昇給停止などを実施して人件費の抑制に努めています。</a:t>
          </a:r>
        </a:p>
        <a:p>
          <a:r>
            <a:rPr kumimoji="1" lang="ja-JP" altLang="en-US" sz="1300">
              <a:latin typeface="ＭＳ Ｐゴシック"/>
            </a:rPr>
            <a:t>今後も計画的な職員の採用を行いながら、人件費の抑制を図ります。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5842</xdr:rowOff>
    </xdr:to>
    <xdr:cxnSp macro="">
      <xdr:nvCxnSpPr>
        <xdr:cNvPr id="64" name="直線コネクタ 63"/>
        <xdr:cNvCxnSpPr/>
      </xdr:nvCxnSpPr>
      <xdr:spPr>
        <a:xfrm flipV="1">
          <a:off x="3987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65278</xdr:rowOff>
    </xdr:to>
    <xdr:cxnSp macro="">
      <xdr:nvCxnSpPr>
        <xdr:cNvPr id="67" name="直線コネクタ 66"/>
        <xdr:cNvCxnSpPr/>
      </xdr:nvCxnSpPr>
      <xdr:spPr>
        <a:xfrm flipV="1">
          <a:off x="3098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65278</xdr:rowOff>
    </xdr:to>
    <xdr:cxnSp macro="">
      <xdr:nvCxnSpPr>
        <xdr:cNvPr id="70" name="直線コネクタ 69"/>
        <xdr:cNvCxnSpPr/>
      </xdr:nvCxnSpPr>
      <xdr:spPr>
        <a:xfrm>
          <a:off x="2209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36</xdr:row>
      <xdr:rowOff>168148</xdr:rowOff>
    </xdr:to>
    <xdr:cxnSp macro="">
      <xdr:nvCxnSpPr>
        <xdr:cNvPr id="73" name="直線コネクタ 72"/>
        <xdr:cNvCxnSpPr/>
      </xdr:nvCxnSpPr>
      <xdr:spPr>
        <a:xfrm>
          <a:off x="1320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本年度は、町立診療所の民間委託料や土木費関係委託料などの</a:t>
          </a:r>
          <a:r>
            <a:rPr kumimoji="1" lang="ja-JP" altLang="en-US" sz="1300">
              <a:latin typeface="ＭＳ Ｐゴシック"/>
            </a:rPr>
            <a:t>物件費が前年度より減少したため、前年度と比較して２．５ポイントの低下となっています。</a:t>
          </a:r>
        </a:p>
        <a:p>
          <a:r>
            <a:rPr kumimoji="1" lang="ja-JP" altLang="en-US" sz="1300">
              <a:latin typeface="ＭＳ Ｐゴシック"/>
            </a:rPr>
            <a:t>平成２４年から、観光施設の一部に指定管理者制度を導入し、経費の抑制を図っておりますが、今後も他の業務での指定管理者制度の導入など効率化について検討し、より一層の経費の抑制に努めます。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50800</xdr:rowOff>
    </xdr:to>
    <xdr:cxnSp macro="">
      <xdr:nvCxnSpPr>
        <xdr:cNvPr id="125" name="直線コネクタ 124"/>
        <xdr:cNvCxnSpPr/>
      </xdr:nvCxnSpPr>
      <xdr:spPr>
        <a:xfrm flipV="1">
          <a:off x="15671800" y="2603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50800</xdr:rowOff>
    </xdr:to>
    <xdr:cxnSp macro="">
      <xdr:nvCxnSpPr>
        <xdr:cNvPr id="128" name="直線コネクタ 127"/>
        <xdr:cNvCxnSpPr/>
      </xdr:nvCxnSpPr>
      <xdr:spPr>
        <a:xfrm>
          <a:off x="14782800" y="2664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1" name="直線コネクタ 130"/>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16</xdr:row>
      <xdr:rowOff>43180</xdr:rowOff>
    </xdr:to>
    <xdr:cxnSp macro="">
      <xdr:nvCxnSpPr>
        <xdr:cNvPr id="134" name="直線コネクタ 133"/>
        <xdr:cNvCxnSpPr/>
      </xdr:nvCxnSpPr>
      <xdr:spPr>
        <a:xfrm flipV="1">
          <a:off x="13004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０月から実施された障害者自立支援法に伴う経費の増加に加え、町単独で実施している障害者への交通費支援や高校生以下の子どもへの医療費支援などが類似団体平均よりも比率を上昇させている主な要因となっています。</a:t>
          </a:r>
        </a:p>
        <a:p>
          <a:r>
            <a:rPr kumimoji="1" lang="ja-JP" altLang="en-US" sz="1300">
              <a:latin typeface="ＭＳ Ｐゴシック"/>
            </a:rPr>
            <a:t>しかし、弱者支援や子育て支援については重要な政策であるため、町の財政状況を踏まえつつ、今後も必要な政策を実施していきます。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87" name="直線コネクタ 186"/>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102507</xdr:rowOff>
    </xdr:to>
    <xdr:cxnSp macro="">
      <xdr:nvCxnSpPr>
        <xdr:cNvPr id="190" name="直線コネクタ 189"/>
        <xdr:cNvCxnSpPr/>
      </xdr:nvCxnSpPr>
      <xdr:spPr>
        <a:xfrm>
          <a:off x="3098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3" name="直線コネクタ 192"/>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6" name="直線コネクタ 195"/>
        <xdr:cNvCxnSpPr/>
      </xdr:nvCxnSpPr>
      <xdr:spPr>
        <a:xfrm flipV="1">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5" name="テキスト ボックス 21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本年度に限っては前年度と比較して維持補修費及び繰出金が増加したため、２．９ポイントの上昇となっています。</a:t>
          </a:r>
          <a:r>
            <a:rPr kumimoji="1" lang="ja-JP" altLang="en-US" sz="1300">
              <a:latin typeface="ＭＳ Ｐゴシック"/>
            </a:rPr>
            <a:t>建設後２０年程度を経過した施設が多くなっているほか、スキー場の再整備を行っているため、これらにかかる経費が高止まりになる傾向にあることが類似団体平均を上回る主な要因となっています。</a:t>
          </a:r>
        </a:p>
        <a:p>
          <a:r>
            <a:rPr kumimoji="1" lang="ja-JP" altLang="en-US" sz="1300">
              <a:latin typeface="ＭＳ Ｐゴシック"/>
            </a:rPr>
            <a:t>今後も維持補修費は引き続き増加することが見込まれるため、計画的かつ効率的な維持補修を図り、経費の削減に努めます。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143002</xdr:rowOff>
    </xdr:to>
    <xdr:cxnSp macro="">
      <xdr:nvCxnSpPr>
        <xdr:cNvPr id="245" name="直線コネクタ 244"/>
        <xdr:cNvCxnSpPr/>
      </xdr:nvCxnSpPr>
      <xdr:spPr>
        <a:xfrm>
          <a:off x="15671800" y="97830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42418</xdr:rowOff>
    </xdr:to>
    <xdr:cxnSp macro="">
      <xdr:nvCxnSpPr>
        <xdr:cNvPr id="248" name="直線コネクタ 247"/>
        <xdr:cNvCxnSpPr/>
      </xdr:nvCxnSpPr>
      <xdr:spPr>
        <a:xfrm flipV="1">
          <a:off x="14782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xdr:rowOff>
    </xdr:from>
    <xdr:to>
      <xdr:col>21</xdr:col>
      <xdr:colOff>361950</xdr:colOff>
      <xdr:row>57</xdr:row>
      <xdr:rowOff>42418</xdr:rowOff>
    </xdr:to>
    <xdr:cxnSp macro="">
      <xdr:nvCxnSpPr>
        <xdr:cNvPr id="251" name="直線コネクタ 250"/>
        <xdr:cNvCxnSpPr/>
      </xdr:nvCxnSpPr>
      <xdr:spPr>
        <a:xfrm>
          <a:off x="13893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57</xdr:row>
      <xdr:rowOff>10414</xdr:rowOff>
    </xdr:to>
    <xdr:cxnSp macro="">
      <xdr:nvCxnSpPr>
        <xdr:cNvPr id="254" name="直線コネクタ 253"/>
        <xdr:cNvCxnSpPr/>
      </xdr:nvCxnSpPr>
      <xdr:spPr>
        <a:xfrm>
          <a:off x="13004800" y="96596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92202</xdr:rowOff>
    </xdr:from>
    <xdr:to>
      <xdr:col>24</xdr:col>
      <xdr:colOff>82550</xdr:colOff>
      <xdr:row>58</xdr:row>
      <xdr:rowOff>22352</xdr:rowOff>
    </xdr:to>
    <xdr:sp macro="" textlink="">
      <xdr:nvSpPr>
        <xdr:cNvPr id="264" name="円/楕円 263"/>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64279</xdr:rowOff>
    </xdr:from>
    <xdr:ext cx="762000" cy="259045"/>
    <xdr:sp macro="" textlink="">
      <xdr:nvSpPr>
        <xdr:cNvPr id="265"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6" name="円/楕円 265"/>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45991</xdr:rowOff>
    </xdr:from>
    <xdr:ext cx="736600" cy="259045"/>
    <xdr:sp macro="" textlink="">
      <xdr:nvSpPr>
        <xdr:cNvPr id="267" name="テキスト ボックス 266"/>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8" name="円/楕円 267"/>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69" name="テキスト ボックス 268"/>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131064</xdr:rowOff>
    </xdr:from>
    <xdr:to>
      <xdr:col>20</xdr:col>
      <xdr:colOff>209550</xdr:colOff>
      <xdr:row>57</xdr:row>
      <xdr:rowOff>61214</xdr:rowOff>
    </xdr:to>
    <xdr:sp macro="" textlink="">
      <xdr:nvSpPr>
        <xdr:cNvPr id="270" name="円/楕円 269"/>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71" name="テキスト ボックス 270"/>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2" name="円/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3" name="テキスト ボックス 27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においては、類似団体平均と比較すると２．８ポイント高くなっていますが、消防、塵芥処理、し尿処理施設について、近隣自治体と構成する一部事務組合により運営しており、その負担が比率を高める要因となっています。</a:t>
          </a:r>
        </a:p>
        <a:p>
          <a:r>
            <a:rPr kumimoji="1" lang="ja-JP" altLang="en-US" sz="1300">
              <a:latin typeface="ＭＳ Ｐゴシック"/>
            </a:rPr>
            <a:t>しかし、これらの施設を単独で運営する場合と比較すると経費は抑制されているため、各一部事務組合の経費削減を図りつつ、引き続き効率的な運営に努めます。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129286</xdr:rowOff>
    </xdr:to>
    <xdr:cxnSp macro="">
      <xdr:nvCxnSpPr>
        <xdr:cNvPr id="303" name="直線コネクタ 302"/>
        <xdr:cNvCxnSpPr/>
      </xdr:nvCxnSpPr>
      <xdr:spPr>
        <a:xfrm flipV="1">
          <a:off x="15671800" y="6408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133858</xdr:rowOff>
    </xdr:to>
    <xdr:cxnSp macro="">
      <xdr:nvCxnSpPr>
        <xdr:cNvPr id="306" name="直線コネクタ 305"/>
        <xdr:cNvCxnSpPr/>
      </xdr:nvCxnSpPr>
      <xdr:spPr>
        <a:xfrm flipV="1">
          <a:off x="14782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133858</xdr:rowOff>
    </xdr:to>
    <xdr:cxnSp macro="">
      <xdr:nvCxnSpPr>
        <xdr:cNvPr id="309" name="直線コネクタ 308"/>
        <xdr:cNvCxnSpPr/>
      </xdr:nvCxnSpPr>
      <xdr:spPr>
        <a:xfrm>
          <a:off x="13893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115570</xdr:rowOff>
    </xdr:to>
    <xdr:cxnSp macro="">
      <xdr:nvCxnSpPr>
        <xdr:cNvPr id="312" name="直線コネクタ 311"/>
        <xdr:cNvCxnSpPr/>
      </xdr:nvCxnSpPr>
      <xdr:spPr>
        <a:xfrm>
          <a:off x="13004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2" name="円/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4" name="円/楕円 323"/>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5" name="テキスト ボックス 324"/>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6" name="円/楕円 32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7" name="テキスト ボックス 32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0" name="円/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1" name="テキスト ボックス 33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１０年前後に実施した総合運動公園の整備や交流促進施設の建設等に係る償還の順次終了により、近年は比率が減少傾向にありましたが、平成２８年度は平成２５年度借入金の償還が始まり、その償還額が平成２７年度末で償還が終了したものより大きかったため、前年度よりも１．５ポイントの増となっています。</a:t>
          </a:r>
        </a:p>
        <a:p>
          <a:r>
            <a:rPr kumimoji="1" lang="ja-JP" altLang="en-US" sz="1200">
              <a:latin typeface="ＭＳ Ｐゴシック"/>
            </a:rPr>
            <a:t>今後は大型事業の償還が始まることにより、さらなる比率の上昇が見込まれるため、今まで以上に計画的な町債の発行に努め、公債費の抑制を図ります。</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104140</xdr:rowOff>
    </xdr:from>
    <xdr:to>
      <xdr:col>7</xdr:col>
      <xdr:colOff>15875</xdr:colOff>
      <xdr:row>75</xdr:row>
      <xdr:rowOff>161289</xdr:rowOff>
    </xdr:to>
    <xdr:cxnSp macro="">
      <xdr:nvCxnSpPr>
        <xdr:cNvPr id="363" name="直線コネクタ 362"/>
        <xdr:cNvCxnSpPr/>
      </xdr:nvCxnSpPr>
      <xdr:spPr>
        <a:xfrm>
          <a:off x="3987800" y="12962890"/>
          <a:ext cx="8382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104140</xdr:rowOff>
    </xdr:to>
    <xdr:cxnSp macro="">
      <xdr:nvCxnSpPr>
        <xdr:cNvPr id="366" name="直線コネクタ 365"/>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127000</xdr:rowOff>
    </xdr:to>
    <xdr:cxnSp macro="">
      <xdr:nvCxnSpPr>
        <xdr:cNvPr id="369" name="直線コネクタ 368"/>
        <xdr:cNvCxnSpPr/>
      </xdr:nvCxnSpPr>
      <xdr:spPr>
        <a:xfrm flipV="1">
          <a:off x="2209800" y="12955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127000</xdr:rowOff>
    </xdr:from>
    <xdr:to>
      <xdr:col>3</xdr:col>
      <xdr:colOff>142875</xdr:colOff>
      <xdr:row>75</xdr:row>
      <xdr:rowOff>157480</xdr:rowOff>
    </xdr:to>
    <xdr:cxnSp macro="">
      <xdr:nvCxnSpPr>
        <xdr:cNvPr id="372" name="直線コネクタ 371"/>
        <xdr:cNvCxnSpPr/>
      </xdr:nvCxnSpPr>
      <xdr:spPr>
        <a:xfrm flipV="1">
          <a:off x="1320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53340</xdr:rowOff>
    </xdr:from>
    <xdr:to>
      <xdr:col>5</xdr:col>
      <xdr:colOff>600075</xdr:colOff>
      <xdr:row>75</xdr:row>
      <xdr:rowOff>154939</xdr:rowOff>
    </xdr:to>
    <xdr:sp macro="" textlink="">
      <xdr:nvSpPr>
        <xdr:cNvPr id="384" name="円/楕円 383"/>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165117</xdr:rowOff>
    </xdr:from>
    <xdr:ext cx="736600" cy="259045"/>
    <xdr:sp macro="" textlink="">
      <xdr:nvSpPr>
        <xdr:cNvPr id="385" name="テキスト ボックス 384"/>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86" name="円/楕円 385"/>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157497</xdr:rowOff>
    </xdr:from>
    <xdr:ext cx="762000" cy="259045"/>
    <xdr:sp macro="" textlink="">
      <xdr:nvSpPr>
        <xdr:cNvPr id="387" name="テキスト ボックス 386"/>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88" name="円/楕円 387"/>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89" name="テキスト ボックス 388"/>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0" name="円/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近年増加傾向にあり、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35561</xdr:rowOff>
    </xdr:to>
    <xdr:cxnSp macro="">
      <xdr:nvCxnSpPr>
        <xdr:cNvPr id="426" name="直線コネクタ 425"/>
        <xdr:cNvCxnSpPr/>
      </xdr:nvCxnSpPr>
      <xdr:spPr>
        <a:xfrm flipV="1">
          <a:off x="15671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35561</xdr:rowOff>
    </xdr:to>
    <xdr:cxnSp macro="">
      <xdr:nvCxnSpPr>
        <xdr:cNvPr id="429" name="直線コネクタ 428"/>
        <xdr:cNvCxnSpPr/>
      </xdr:nvCxnSpPr>
      <xdr:spPr>
        <a:xfrm>
          <a:off x="14782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99242</xdr:rowOff>
    </xdr:from>
    <xdr:to>
      <xdr:col>21</xdr:col>
      <xdr:colOff>361950</xdr:colOff>
      <xdr:row>78</xdr:row>
      <xdr:rowOff>35561</xdr:rowOff>
    </xdr:to>
    <xdr:cxnSp macro="">
      <xdr:nvCxnSpPr>
        <xdr:cNvPr id="432" name="直線コネクタ 431"/>
        <xdr:cNvCxnSpPr/>
      </xdr:nvCxnSpPr>
      <xdr:spPr>
        <a:xfrm>
          <a:off x="13893800" y="1330089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43724</xdr:rowOff>
    </xdr:from>
    <xdr:to>
      <xdr:col>20</xdr:col>
      <xdr:colOff>158750</xdr:colOff>
      <xdr:row>77</xdr:row>
      <xdr:rowOff>99242</xdr:rowOff>
    </xdr:to>
    <xdr:cxnSp macro="">
      <xdr:nvCxnSpPr>
        <xdr:cNvPr id="435" name="直線コネクタ 434"/>
        <xdr:cNvCxnSpPr/>
      </xdr:nvCxnSpPr>
      <xdr:spPr>
        <a:xfrm>
          <a:off x="13004800" y="132453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5" name="円/楕円 444"/>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6"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7" name="円/楕円 446"/>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8" name="テキスト ボックス 44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9" name="円/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48442</xdr:rowOff>
    </xdr:from>
    <xdr:to>
      <xdr:col>20</xdr:col>
      <xdr:colOff>209550</xdr:colOff>
      <xdr:row>77</xdr:row>
      <xdr:rowOff>150042</xdr:rowOff>
    </xdr:to>
    <xdr:sp macro="" textlink="">
      <xdr:nvSpPr>
        <xdr:cNvPr id="451" name="円/楕円 450"/>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134819</xdr:rowOff>
    </xdr:from>
    <xdr:ext cx="762000" cy="259045"/>
    <xdr:sp macro="" textlink="">
      <xdr:nvSpPr>
        <xdr:cNvPr id="452" name="テキスト ボックス 451"/>
        <xdr:cNvSpPr txBox="1"/>
      </xdr:nvSpPr>
      <xdr:spPr>
        <a:xfrm>
          <a:off x="13512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164374</xdr:rowOff>
    </xdr:from>
    <xdr:to>
      <xdr:col>19</xdr:col>
      <xdr:colOff>6350</xdr:colOff>
      <xdr:row>77</xdr:row>
      <xdr:rowOff>94524</xdr:rowOff>
    </xdr:to>
    <xdr:sp macro="" textlink="">
      <xdr:nvSpPr>
        <xdr:cNvPr id="453" name="円/楕円 452"/>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79301</xdr:rowOff>
    </xdr:from>
    <xdr:ext cx="762000" cy="259045"/>
    <xdr:sp macro="" textlink="">
      <xdr:nvSpPr>
        <xdr:cNvPr id="454" name="テキスト ボックス 453"/>
        <xdr:cNvSpPr txBox="1"/>
      </xdr:nvSpPr>
      <xdr:spPr>
        <a:xfrm>
          <a:off x="12623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北海道比布町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87771</xdr:rowOff>
    </xdr:from>
    <xdr:to>
      <xdr:col>4</xdr:col>
      <xdr:colOff>1117600</xdr:colOff>
      <xdr:row>17</xdr:row>
      <xdr:rowOff>92910</xdr:rowOff>
    </xdr:to>
    <xdr:cxnSp macro="">
      <xdr:nvCxnSpPr>
        <xdr:cNvPr id="47" name="直線コネクタ 46"/>
        <xdr:cNvCxnSpPr/>
      </xdr:nvCxnSpPr>
      <xdr:spPr bwMode="auto">
        <a:xfrm flipV="1">
          <a:off x="5003800" y="3050046"/>
          <a:ext cx="647700" cy="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92910</xdr:rowOff>
    </xdr:from>
    <xdr:to>
      <xdr:col>4</xdr:col>
      <xdr:colOff>469900</xdr:colOff>
      <xdr:row>17</xdr:row>
      <xdr:rowOff>109513</xdr:rowOff>
    </xdr:to>
    <xdr:cxnSp macro="">
      <xdr:nvCxnSpPr>
        <xdr:cNvPr id="50" name="直線コネクタ 49"/>
        <xdr:cNvCxnSpPr/>
      </xdr:nvCxnSpPr>
      <xdr:spPr bwMode="auto">
        <a:xfrm flipV="1">
          <a:off x="4305300" y="3055185"/>
          <a:ext cx="698500" cy="1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109513</xdr:rowOff>
    </xdr:from>
    <xdr:to>
      <xdr:col>3</xdr:col>
      <xdr:colOff>904875</xdr:colOff>
      <xdr:row>17</xdr:row>
      <xdr:rowOff>132919</xdr:rowOff>
    </xdr:to>
    <xdr:cxnSp macro="">
      <xdr:nvCxnSpPr>
        <xdr:cNvPr id="53" name="直線コネクタ 52"/>
        <xdr:cNvCxnSpPr/>
      </xdr:nvCxnSpPr>
      <xdr:spPr bwMode="auto">
        <a:xfrm flipV="1">
          <a:off x="3606800" y="3071788"/>
          <a:ext cx="6985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132919</xdr:rowOff>
    </xdr:from>
    <xdr:to>
      <xdr:col>3</xdr:col>
      <xdr:colOff>206375</xdr:colOff>
      <xdr:row>17</xdr:row>
      <xdr:rowOff>143638</xdr:rowOff>
    </xdr:to>
    <xdr:cxnSp macro="">
      <xdr:nvCxnSpPr>
        <xdr:cNvPr id="56" name="直線コネクタ 55"/>
        <xdr:cNvCxnSpPr/>
      </xdr:nvCxnSpPr>
      <xdr:spPr bwMode="auto">
        <a:xfrm flipV="1">
          <a:off x="2908300" y="3095194"/>
          <a:ext cx="698500" cy="1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36971</xdr:rowOff>
    </xdr:from>
    <xdr:to>
      <xdr:col>5</xdr:col>
      <xdr:colOff>34925</xdr:colOff>
      <xdr:row>17</xdr:row>
      <xdr:rowOff>138571</xdr:rowOff>
    </xdr:to>
    <xdr:sp macro="" textlink="">
      <xdr:nvSpPr>
        <xdr:cNvPr id="66" name="円/楕円 65"/>
        <xdr:cNvSpPr/>
      </xdr:nvSpPr>
      <xdr:spPr bwMode="auto">
        <a:xfrm>
          <a:off x="5600700" y="299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9048</xdr:rowOff>
    </xdr:from>
    <xdr:ext cx="762000" cy="259045"/>
    <xdr:sp macro="" textlink="">
      <xdr:nvSpPr>
        <xdr:cNvPr id="67" name="人口1人当たり決算額の推移該当値テキスト130"/>
        <xdr:cNvSpPr txBox="1"/>
      </xdr:nvSpPr>
      <xdr:spPr>
        <a:xfrm>
          <a:off x="5740400" y="297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187,994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42110</xdr:rowOff>
    </xdr:from>
    <xdr:to>
      <xdr:col>4</xdr:col>
      <xdr:colOff>520700</xdr:colOff>
      <xdr:row>17</xdr:row>
      <xdr:rowOff>143710</xdr:rowOff>
    </xdr:to>
    <xdr:sp macro="" textlink="">
      <xdr:nvSpPr>
        <xdr:cNvPr id="68" name="円/楕円 67"/>
        <xdr:cNvSpPr/>
      </xdr:nvSpPr>
      <xdr:spPr bwMode="auto">
        <a:xfrm>
          <a:off x="4953000" y="300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128487</xdr:rowOff>
    </xdr:from>
    <xdr:ext cx="736600" cy="259045"/>
    <xdr:sp macro="" textlink="">
      <xdr:nvSpPr>
        <xdr:cNvPr id="69" name="テキスト ボックス 68"/>
        <xdr:cNvSpPr txBox="1"/>
      </xdr:nvSpPr>
      <xdr:spPr>
        <a:xfrm>
          <a:off x="4622800" y="309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58713</xdr:rowOff>
    </xdr:from>
    <xdr:to>
      <xdr:col>3</xdr:col>
      <xdr:colOff>955675</xdr:colOff>
      <xdr:row>17</xdr:row>
      <xdr:rowOff>160313</xdr:rowOff>
    </xdr:to>
    <xdr:sp macro="" textlink="">
      <xdr:nvSpPr>
        <xdr:cNvPr id="70" name="円/楕円 69"/>
        <xdr:cNvSpPr/>
      </xdr:nvSpPr>
      <xdr:spPr bwMode="auto">
        <a:xfrm>
          <a:off x="4254500" y="302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145090</xdr:rowOff>
    </xdr:from>
    <xdr:ext cx="762000" cy="259045"/>
    <xdr:sp macro="" textlink="">
      <xdr:nvSpPr>
        <xdr:cNvPr id="71" name="テキスト ボックス 70"/>
        <xdr:cNvSpPr txBox="1"/>
      </xdr:nvSpPr>
      <xdr:spPr>
        <a:xfrm>
          <a:off x="3924300" y="31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82119</xdr:rowOff>
    </xdr:from>
    <xdr:to>
      <xdr:col>3</xdr:col>
      <xdr:colOff>257175</xdr:colOff>
      <xdr:row>18</xdr:row>
      <xdr:rowOff>12269</xdr:rowOff>
    </xdr:to>
    <xdr:sp macro="" textlink="">
      <xdr:nvSpPr>
        <xdr:cNvPr id="72" name="円/楕円 71"/>
        <xdr:cNvSpPr/>
      </xdr:nvSpPr>
      <xdr:spPr bwMode="auto">
        <a:xfrm>
          <a:off x="3556000" y="304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168496</xdr:rowOff>
    </xdr:from>
    <xdr:ext cx="762000" cy="259045"/>
    <xdr:sp macro="" textlink="">
      <xdr:nvSpPr>
        <xdr:cNvPr id="73" name="テキスト ボックス 72"/>
        <xdr:cNvSpPr txBox="1"/>
      </xdr:nvSpPr>
      <xdr:spPr>
        <a:xfrm>
          <a:off x="3225800" y="313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92838</xdr:rowOff>
    </xdr:from>
    <xdr:to>
      <xdr:col>2</xdr:col>
      <xdr:colOff>692150</xdr:colOff>
      <xdr:row>18</xdr:row>
      <xdr:rowOff>22988</xdr:rowOff>
    </xdr:to>
    <xdr:sp macro="" textlink="">
      <xdr:nvSpPr>
        <xdr:cNvPr id="74" name="円/楕円 73"/>
        <xdr:cNvSpPr/>
      </xdr:nvSpPr>
      <xdr:spPr bwMode="auto">
        <a:xfrm>
          <a:off x="2857500" y="305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7765</xdr:rowOff>
    </xdr:from>
    <xdr:ext cx="762000" cy="259045"/>
    <xdr:sp macro="" textlink="">
      <xdr:nvSpPr>
        <xdr:cNvPr id="75" name="テキスト ボックス 74"/>
        <xdr:cNvSpPr txBox="1"/>
      </xdr:nvSpPr>
      <xdr:spPr>
        <a:xfrm>
          <a:off x="2527300" y="31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200897</xdr:rowOff>
    </xdr:from>
    <xdr:to>
      <xdr:col>4</xdr:col>
      <xdr:colOff>1117600</xdr:colOff>
      <xdr:row>35</xdr:row>
      <xdr:rowOff>212629</xdr:rowOff>
    </xdr:to>
    <xdr:cxnSp macro="">
      <xdr:nvCxnSpPr>
        <xdr:cNvPr id="106" name="直線コネクタ 105"/>
        <xdr:cNvCxnSpPr/>
      </xdr:nvCxnSpPr>
      <xdr:spPr bwMode="auto">
        <a:xfrm flipV="1">
          <a:off x="5003800" y="6811247"/>
          <a:ext cx="647700" cy="1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185675</xdr:rowOff>
    </xdr:from>
    <xdr:ext cx="762000" cy="259045"/>
    <xdr:sp macro="" textlink="">
      <xdr:nvSpPr>
        <xdr:cNvPr id="107" name="人口1人当たり決算額の推移平均値テキスト445"/>
        <xdr:cNvSpPr txBox="1"/>
      </xdr:nvSpPr>
      <xdr:spPr>
        <a:xfrm>
          <a:off x="5740400" y="679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212629</xdr:rowOff>
    </xdr:from>
    <xdr:to>
      <xdr:col>4</xdr:col>
      <xdr:colOff>469900</xdr:colOff>
      <xdr:row>35</xdr:row>
      <xdr:rowOff>224118</xdr:rowOff>
    </xdr:to>
    <xdr:cxnSp macro="">
      <xdr:nvCxnSpPr>
        <xdr:cNvPr id="109" name="直線コネクタ 108"/>
        <xdr:cNvCxnSpPr/>
      </xdr:nvCxnSpPr>
      <xdr:spPr bwMode="auto">
        <a:xfrm flipV="1">
          <a:off x="4305300" y="6822979"/>
          <a:ext cx="698500" cy="1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195278</xdr:rowOff>
    </xdr:from>
    <xdr:to>
      <xdr:col>3</xdr:col>
      <xdr:colOff>904875</xdr:colOff>
      <xdr:row>35</xdr:row>
      <xdr:rowOff>224118</xdr:rowOff>
    </xdr:to>
    <xdr:cxnSp macro="">
      <xdr:nvCxnSpPr>
        <xdr:cNvPr id="112" name="直線コネクタ 111"/>
        <xdr:cNvCxnSpPr/>
      </xdr:nvCxnSpPr>
      <xdr:spPr bwMode="auto">
        <a:xfrm>
          <a:off x="3606800" y="6805628"/>
          <a:ext cx="698500" cy="2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181836</xdr:rowOff>
    </xdr:from>
    <xdr:to>
      <xdr:col>3</xdr:col>
      <xdr:colOff>206375</xdr:colOff>
      <xdr:row>35</xdr:row>
      <xdr:rowOff>195278</xdr:rowOff>
    </xdr:to>
    <xdr:cxnSp macro="">
      <xdr:nvCxnSpPr>
        <xdr:cNvPr id="115" name="直線コネクタ 114"/>
        <xdr:cNvCxnSpPr/>
      </xdr:nvCxnSpPr>
      <xdr:spPr bwMode="auto">
        <a:xfrm>
          <a:off x="2908300" y="6792186"/>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150097</xdr:rowOff>
    </xdr:from>
    <xdr:to>
      <xdr:col>5</xdr:col>
      <xdr:colOff>34925</xdr:colOff>
      <xdr:row>35</xdr:row>
      <xdr:rowOff>251697</xdr:rowOff>
    </xdr:to>
    <xdr:sp macro="" textlink="">
      <xdr:nvSpPr>
        <xdr:cNvPr id="125" name="円/楕円 124"/>
        <xdr:cNvSpPr/>
      </xdr:nvSpPr>
      <xdr:spPr bwMode="auto">
        <a:xfrm>
          <a:off x="5600700" y="67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338074</xdr:rowOff>
    </xdr:from>
    <xdr:ext cx="762000" cy="259045"/>
    <xdr:sp macro="" textlink="">
      <xdr:nvSpPr>
        <xdr:cNvPr id="126" name="人口1人当たり決算額の推移該当値テキスト445"/>
        <xdr:cNvSpPr txBox="1"/>
      </xdr:nvSpPr>
      <xdr:spPr>
        <a:xfrm>
          <a:off x="5740400" y="660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161829</xdr:rowOff>
    </xdr:from>
    <xdr:to>
      <xdr:col>4</xdr:col>
      <xdr:colOff>520700</xdr:colOff>
      <xdr:row>35</xdr:row>
      <xdr:rowOff>263429</xdr:rowOff>
    </xdr:to>
    <xdr:sp macro="" textlink="">
      <xdr:nvSpPr>
        <xdr:cNvPr id="127" name="円/楕円 126"/>
        <xdr:cNvSpPr/>
      </xdr:nvSpPr>
      <xdr:spPr bwMode="auto">
        <a:xfrm>
          <a:off x="4953000" y="677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273606</xdr:rowOff>
    </xdr:from>
    <xdr:ext cx="736600" cy="259045"/>
    <xdr:sp macro="" textlink="">
      <xdr:nvSpPr>
        <xdr:cNvPr id="128" name="テキスト ボックス 127"/>
        <xdr:cNvSpPr txBox="1"/>
      </xdr:nvSpPr>
      <xdr:spPr>
        <a:xfrm>
          <a:off x="4622800" y="65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173318</xdr:rowOff>
    </xdr:from>
    <xdr:to>
      <xdr:col>3</xdr:col>
      <xdr:colOff>955675</xdr:colOff>
      <xdr:row>35</xdr:row>
      <xdr:rowOff>274918</xdr:rowOff>
    </xdr:to>
    <xdr:sp macro="" textlink="">
      <xdr:nvSpPr>
        <xdr:cNvPr id="129" name="円/楕円 128"/>
        <xdr:cNvSpPr/>
      </xdr:nvSpPr>
      <xdr:spPr bwMode="auto">
        <a:xfrm>
          <a:off x="4254500" y="678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259695</xdr:rowOff>
    </xdr:from>
    <xdr:ext cx="762000" cy="259045"/>
    <xdr:sp macro="" textlink="">
      <xdr:nvSpPr>
        <xdr:cNvPr id="130" name="テキスト ボックス 129"/>
        <xdr:cNvSpPr txBox="1"/>
      </xdr:nvSpPr>
      <xdr:spPr>
        <a:xfrm>
          <a:off x="3924300" y="687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144478</xdr:rowOff>
    </xdr:from>
    <xdr:to>
      <xdr:col>3</xdr:col>
      <xdr:colOff>257175</xdr:colOff>
      <xdr:row>35</xdr:row>
      <xdr:rowOff>246078</xdr:rowOff>
    </xdr:to>
    <xdr:sp macro="" textlink="">
      <xdr:nvSpPr>
        <xdr:cNvPr id="131" name="円/楕円 130"/>
        <xdr:cNvSpPr/>
      </xdr:nvSpPr>
      <xdr:spPr bwMode="auto">
        <a:xfrm>
          <a:off x="3556000" y="675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230855</xdr:rowOff>
    </xdr:from>
    <xdr:ext cx="762000" cy="259045"/>
    <xdr:sp macro="" textlink="">
      <xdr:nvSpPr>
        <xdr:cNvPr id="132" name="テキスト ボックス 131"/>
        <xdr:cNvSpPr txBox="1"/>
      </xdr:nvSpPr>
      <xdr:spPr>
        <a:xfrm>
          <a:off x="3225800" y="68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131036</xdr:rowOff>
    </xdr:from>
    <xdr:to>
      <xdr:col>2</xdr:col>
      <xdr:colOff>692150</xdr:colOff>
      <xdr:row>35</xdr:row>
      <xdr:rowOff>232636</xdr:rowOff>
    </xdr:to>
    <xdr:sp macro="" textlink="">
      <xdr:nvSpPr>
        <xdr:cNvPr id="133" name="円/楕円 132"/>
        <xdr:cNvSpPr/>
      </xdr:nvSpPr>
      <xdr:spPr bwMode="auto">
        <a:xfrm>
          <a:off x="2857500" y="674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217413</xdr:rowOff>
    </xdr:from>
    <xdr:ext cx="762000" cy="259045"/>
    <xdr:sp macro="" textlink="">
      <xdr:nvSpPr>
        <xdr:cNvPr id="134" name="テキスト ボックス 133"/>
        <xdr:cNvSpPr txBox="1"/>
      </xdr:nvSpPr>
      <xdr:spPr>
        <a:xfrm>
          <a:off x="2527300" y="68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141512</xdr:rowOff>
    </xdr:from>
    <xdr:to>
      <xdr:col>6</xdr:col>
      <xdr:colOff>511175</xdr:colOff>
      <xdr:row>38</xdr:row>
      <xdr:rowOff>144328</xdr:rowOff>
    </xdr:to>
    <xdr:cxnSp macro="">
      <xdr:nvCxnSpPr>
        <xdr:cNvPr id="63" name="直線コネクタ 62"/>
        <xdr:cNvCxnSpPr/>
      </xdr:nvCxnSpPr>
      <xdr:spPr>
        <a:xfrm flipV="1">
          <a:off x="3797300" y="6656612"/>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144328</xdr:rowOff>
    </xdr:from>
    <xdr:to>
      <xdr:col>5</xdr:col>
      <xdr:colOff>358775</xdr:colOff>
      <xdr:row>38</xdr:row>
      <xdr:rowOff>146891</xdr:rowOff>
    </xdr:to>
    <xdr:cxnSp macro="">
      <xdr:nvCxnSpPr>
        <xdr:cNvPr id="66" name="直線コネクタ 65"/>
        <xdr:cNvCxnSpPr/>
      </xdr:nvCxnSpPr>
      <xdr:spPr>
        <a:xfrm flipV="1">
          <a:off x="2908300" y="6659428"/>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146891</xdr:rowOff>
    </xdr:from>
    <xdr:to>
      <xdr:col>4</xdr:col>
      <xdr:colOff>155575</xdr:colOff>
      <xdr:row>38</xdr:row>
      <xdr:rowOff>165140</xdr:rowOff>
    </xdr:to>
    <xdr:cxnSp macro="">
      <xdr:nvCxnSpPr>
        <xdr:cNvPr id="69" name="直線コネクタ 68"/>
        <xdr:cNvCxnSpPr/>
      </xdr:nvCxnSpPr>
      <xdr:spPr>
        <a:xfrm flipV="1">
          <a:off x="2019300" y="6661991"/>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165140</xdr:rowOff>
    </xdr:from>
    <xdr:to>
      <xdr:col>2</xdr:col>
      <xdr:colOff>638175</xdr:colOff>
      <xdr:row>39</xdr:row>
      <xdr:rowOff>5828</xdr:rowOff>
    </xdr:to>
    <xdr:cxnSp macro="">
      <xdr:nvCxnSpPr>
        <xdr:cNvPr id="72" name="直線コネクタ 71"/>
        <xdr:cNvCxnSpPr/>
      </xdr:nvCxnSpPr>
      <xdr:spPr>
        <a:xfrm flipV="1">
          <a:off x="1130300" y="6680240"/>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90712</xdr:rowOff>
    </xdr:from>
    <xdr:to>
      <xdr:col>6</xdr:col>
      <xdr:colOff>561975</xdr:colOff>
      <xdr:row>39</xdr:row>
      <xdr:rowOff>20862</xdr:rowOff>
    </xdr:to>
    <xdr:sp macro="" textlink="">
      <xdr:nvSpPr>
        <xdr:cNvPr id="82" name="円/楕円 81"/>
        <xdr:cNvSpPr/>
      </xdr:nvSpPr>
      <xdr:spPr>
        <a:xfrm>
          <a:off x="4584700" y="6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69139</xdr:rowOff>
    </xdr:from>
    <xdr:ext cx="599010" cy="259045"/>
    <xdr:sp macro="" textlink="">
      <xdr:nvSpPr>
        <xdr:cNvPr id="83" name="人件費該当値テキスト"/>
        <xdr:cNvSpPr txBox="1"/>
      </xdr:nvSpPr>
      <xdr:spPr>
        <a:xfrm>
          <a:off x="4686300" y="658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93528</xdr:rowOff>
    </xdr:from>
    <xdr:to>
      <xdr:col>5</xdr:col>
      <xdr:colOff>409575</xdr:colOff>
      <xdr:row>39</xdr:row>
      <xdr:rowOff>23678</xdr:rowOff>
    </xdr:to>
    <xdr:sp macro="" textlink="">
      <xdr:nvSpPr>
        <xdr:cNvPr id="84" name="円/楕円 83"/>
        <xdr:cNvSpPr/>
      </xdr:nvSpPr>
      <xdr:spPr>
        <a:xfrm>
          <a:off x="3746500" y="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14805</xdr:rowOff>
    </xdr:from>
    <xdr:ext cx="599010" cy="259045"/>
    <xdr:sp macro="" textlink="">
      <xdr:nvSpPr>
        <xdr:cNvPr id="85" name="テキスト ボックス 84"/>
        <xdr:cNvSpPr txBox="1"/>
      </xdr:nvSpPr>
      <xdr:spPr>
        <a:xfrm>
          <a:off x="3497794" y="67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138,583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96091</xdr:rowOff>
    </xdr:from>
    <xdr:to>
      <xdr:col>4</xdr:col>
      <xdr:colOff>206375</xdr:colOff>
      <xdr:row>39</xdr:row>
      <xdr:rowOff>26241</xdr:rowOff>
    </xdr:to>
    <xdr:sp macro="" textlink="">
      <xdr:nvSpPr>
        <xdr:cNvPr id="86" name="円/楕円 85"/>
        <xdr:cNvSpPr/>
      </xdr:nvSpPr>
      <xdr:spPr>
        <a:xfrm>
          <a:off x="2857500" y="66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17368</xdr:rowOff>
    </xdr:from>
    <xdr:ext cx="599010" cy="259045"/>
    <xdr:sp macro="" textlink="">
      <xdr:nvSpPr>
        <xdr:cNvPr id="87" name="テキスト ボックス 86"/>
        <xdr:cNvSpPr txBox="1"/>
      </xdr:nvSpPr>
      <xdr:spPr>
        <a:xfrm>
          <a:off x="2608794" y="67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114340</xdr:rowOff>
    </xdr:from>
    <xdr:to>
      <xdr:col>3</xdr:col>
      <xdr:colOff>3175</xdr:colOff>
      <xdr:row>39</xdr:row>
      <xdr:rowOff>44490</xdr:rowOff>
    </xdr:to>
    <xdr:sp macro="" textlink="">
      <xdr:nvSpPr>
        <xdr:cNvPr id="88" name="円/楕円 87"/>
        <xdr:cNvSpPr/>
      </xdr:nvSpPr>
      <xdr:spPr>
        <a:xfrm>
          <a:off x="1968500" y="66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35617</xdr:rowOff>
    </xdr:from>
    <xdr:ext cx="599010" cy="259045"/>
    <xdr:sp macro="" textlink="">
      <xdr:nvSpPr>
        <xdr:cNvPr id="89" name="テキスト ボックス 88"/>
        <xdr:cNvSpPr txBox="1"/>
      </xdr:nvSpPr>
      <xdr:spPr>
        <a:xfrm>
          <a:off x="1719794" y="67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126478</xdr:rowOff>
    </xdr:from>
    <xdr:to>
      <xdr:col>1</xdr:col>
      <xdr:colOff>485775</xdr:colOff>
      <xdr:row>39</xdr:row>
      <xdr:rowOff>56628</xdr:rowOff>
    </xdr:to>
    <xdr:sp macro="" textlink="">
      <xdr:nvSpPr>
        <xdr:cNvPr id="90" name="円/楕円 89"/>
        <xdr:cNvSpPr/>
      </xdr:nvSpPr>
      <xdr:spPr>
        <a:xfrm>
          <a:off x="1079500" y="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47755</xdr:rowOff>
    </xdr:from>
    <xdr:ext cx="599010" cy="259045"/>
    <xdr:sp macro="" textlink="">
      <xdr:nvSpPr>
        <xdr:cNvPr id="91" name="テキスト ボックス 90"/>
        <xdr:cNvSpPr txBox="1"/>
      </xdr:nvSpPr>
      <xdr:spPr>
        <a:xfrm>
          <a:off x="830794" y="67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88336</xdr:rowOff>
    </xdr:from>
    <xdr:to>
      <xdr:col>6</xdr:col>
      <xdr:colOff>511175</xdr:colOff>
      <xdr:row>57</xdr:row>
      <xdr:rowOff>94453</xdr:rowOff>
    </xdr:to>
    <xdr:cxnSp macro="">
      <xdr:nvCxnSpPr>
        <xdr:cNvPr id="122" name="直線コネクタ 121"/>
        <xdr:cNvCxnSpPr/>
      </xdr:nvCxnSpPr>
      <xdr:spPr>
        <a:xfrm>
          <a:off x="3797300" y="9860986"/>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88336</xdr:rowOff>
    </xdr:from>
    <xdr:to>
      <xdr:col>5</xdr:col>
      <xdr:colOff>358775</xdr:colOff>
      <xdr:row>57</xdr:row>
      <xdr:rowOff>105361</xdr:rowOff>
    </xdr:to>
    <xdr:cxnSp macro="">
      <xdr:nvCxnSpPr>
        <xdr:cNvPr id="125" name="直線コネクタ 124"/>
        <xdr:cNvCxnSpPr/>
      </xdr:nvCxnSpPr>
      <xdr:spPr>
        <a:xfrm flipV="1">
          <a:off x="2908300" y="9860986"/>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105361</xdr:rowOff>
    </xdr:from>
    <xdr:to>
      <xdr:col>4</xdr:col>
      <xdr:colOff>155575</xdr:colOff>
      <xdr:row>57</xdr:row>
      <xdr:rowOff>131867</xdr:rowOff>
    </xdr:to>
    <xdr:cxnSp macro="">
      <xdr:nvCxnSpPr>
        <xdr:cNvPr id="128" name="直線コネクタ 127"/>
        <xdr:cNvCxnSpPr/>
      </xdr:nvCxnSpPr>
      <xdr:spPr>
        <a:xfrm flipV="1">
          <a:off x="2019300" y="9878011"/>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131867</xdr:rowOff>
    </xdr:from>
    <xdr:to>
      <xdr:col>2</xdr:col>
      <xdr:colOff>638175</xdr:colOff>
      <xdr:row>57</xdr:row>
      <xdr:rowOff>149327</xdr:rowOff>
    </xdr:to>
    <xdr:cxnSp macro="">
      <xdr:nvCxnSpPr>
        <xdr:cNvPr id="131" name="直線コネクタ 130"/>
        <xdr:cNvCxnSpPr/>
      </xdr:nvCxnSpPr>
      <xdr:spPr>
        <a:xfrm flipV="1">
          <a:off x="1130300" y="9904517"/>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43653</xdr:rowOff>
    </xdr:from>
    <xdr:to>
      <xdr:col>6</xdr:col>
      <xdr:colOff>561975</xdr:colOff>
      <xdr:row>57</xdr:row>
      <xdr:rowOff>145253</xdr:rowOff>
    </xdr:to>
    <xdr:sp macro="" textlink="">
      <xdr:nvSpPr>
        <xdr:cNvPr id="141" name="円/楕円 140"/>
        <xdr:cNvSpPr/>
      </xdr:nvSpPr>
      <xdr:spPr>
        <a:xfrm>
          <a:off x="45847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66530</xdr:rowOff>
    </xdr:from>
    <xdr:ext cx="599010" cy="259045"/>
    <xdr:sp macro="" textlink="">
      <xdr:nvSpPr>
        <xdr:cNvPr id="142" name="物件費該当値テキスト"/>
        <xdr:cNvSpPr txBox="1"/>
      </xdr:nvSpPr>
      <xdr:spPr>
        <a:xfrm>
          <a:off x="4686300" y="96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37536</xdr:rowOff>
    </xdr:from>
    <xdr:to>
      <xdr:col>5</xdr:col>
      <xdr:colOff>409575</xdr:colOff>
      <xdr:row>57</xdr:row>
      <xdr:rowOff>139136</xdr:rowOff>
    </xdr:to>
    <xdr:sp macro="" textlink="">
      <xdr:nvSpPr>
        <xdr:cNvPr id="143" name="円/楕円 142"/>
        <xdr:cNvSpPr/>
      </xdr:nvSpPr>
      <xdr:spPr>
        <a:xfrm>
          <a:off x="3746500" y="9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155663</xdr:rowOff>
    </xdr:from>
    <xdr:ext cx="599010" cy="259045"/>
    <xdr:sp macro="" textlink="">
      <xdr:nvSpPr>
        <xdr:cNvPr id="144" name="テキスト ボックス 143"/>
        <xdr:cNvSpPr txBox="1"/>
      </xdr:nvSpPr>
      <xdr:spPr>
        <a:xfrm>
          <a:off x="3497794" y="95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54561</xdr:rowOff>
    </xdr:from>
    <xdr:to>
      <xdr:col>4</xdr:col>
      <xdr:colOff>206375</xdr:colOff>
      <xdr:row>57</xdr:row>
      <xdr:rowOff>156161</xdr:rowOff>
    </xdr:to>
    <xdr:sp macro="" textlink="">
      <xdr:nvSpPr>
        <xdr:cNvPr id="145" name="円/楕円 144"/>
        <xdr:cNvSpPr/>
      </xdr:nvSpPr>
      <xdr:spPr>
        <a:xfrm>
          <a:off x="2857500" y="9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1238</xdr:rowOff>
    </xdr:from>
    <xdr:ext cx="599010" cy="259045"/>
    <xdr:sp macro="" textlink="">
      <xdr:nvSpPr>
        <xdr:cNvPr id="146" name="テキスト ボックス 145"/>
        <xdr:cNvSpPr txBox="1"/>
      </xdr:nvSpPr>
      <xdr:spPr>
        <a:xfrm>
          <a:off x="2608794" y="960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81067</xdr:rowOff>
    </xdr:from>
    <xdr:to>
      <xdr:col>3</xdr:col>
      <xdr:colOff>3175</xdr:colOff>
      <xdr:row>58</xdr:row>
      <xdr:rowOff>11217</xdr:rowOff>
    </xdr:to>
    <xdr:sp macro="" textlink="">
      <xdr:nvSpPr>
        <xdr:cNvPr id="147" name="円/楕円 146"/>
        <xdr:cNvSpPr/>
      </xdr:nvSpPr>
      <xdr:spPr>
        <a:xfrm>
          <a:off x="1968500" y="98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27744</xdr:rowOff>
    </xdr:from>
    <xdr:ext cx="599010" cy="259045"/>
    <xdr:sp macro="" textlink="">
      <xdr:nvSpPr>
        <xdr:cNvPr id="148" name="テキスト ボックス 147"/>
        <xdr:cNvSpPr txBox="1"/>
      </xdr:nvSpPr>
      <xdr:spPr>
        <a:xfrm>
          <a:off x="1719794" y="962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98527</xdr:rowOff>
    </xdr:from>
    <xdr:to>
      <xdr:col>1</xdr:col>
      <xdr:colOff>485775</xdr:colOff>
      <xdr:row>58</xdr:row>
      <xdr:rowOff>28677</xdr:rowOff>
    </xdr:to>
    <xdr:sp macro="" textlink="">
      <xdr:nvSpPr>
        <xdr:cNvPr id="149" name="円/楕円 148"/>
        <xdr:cNvSpPr/>
      </xdr:nvSpPr>
      <xdr:spPr>
        <a:xfrm>
          <a:off x="1079500" y="98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45204</xdr:rowOff>
    </xdr:from>
    <xdr:ext cx="599010" cy="259045"/>
    <xdr:sp macro="" textlink="">
      <xdr:nvSpPr>
        <xdr:cNvPr id="150" name="テキスト ボックス 149"/>
        <xdr:cNvSpPr txBox="1"/>
      </xdr:nvSpPr>
      <xdr:spPr>
        <a:xfrm>
          <a:off x="830794" y="964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92608</xdr:rowOff>
    </xdr:from>
    <xdr:to>
      <xdr:col>6</xdr:col>
      <xdr:colOff>511175</xdr:colOff>
      <xdr:row>77</xdr:row>
      <xdr:rowOff>171196</xdr:rowOff>
    </xdr:to>
    <xdr:cxnSp macro="">
      <xdr:nvCxnSpPr>
        <xdr:cNvPr id="179" name="直線コネクタ 178"/>
        <xdr:cNvCxnSpPr/>
      </xdr:nvCxnSpPr>
      <xdr:spPr>
        <a:xfrm flipV="1">
          <a:off x="3797300" y="13294258"/>
          <a:ext cx="8382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166763</xdr:rowOff>
    </xdr:from>
    <xdr:to>
      <xdr:col>5</xdr:col>
      <xdr:colOff>358775</xdr:colOff>
      <xdr:row>77</xdr:row>
      <xdr:rowOff>171196</xdr:rowOff>
    </xdr:to>
    <xdr:cxnSp macro="">
      <xdr:nvCxnSpPr>
        <xdr:cNvPr id="182" name="直線コネクタ 181"/>
        <xdr:cNvCxnSpPr/>
      </xdr:nvCxnSpPr>
      <xdr:spPr>
        <a:xfrm>
          <a:off x="2908300" y="13368413"/>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146735</xdr:rowOff>
    </xdr:from>
    <xdr:to>
      <xdr:col>4</xdr:col>
      <xdr:colOff>155575</xdr:colOff>
      <xdr:row>77</xdr:row>
      <xdr:rowOff>166763</xdr:rowOff>
    </xdr:to>
    <xdr:cxnSp macro="">
      <xdr:nvCxnSpPr>
        <xdr:cNvPr id="185" name="直線コネクタ 184"/>
        <xdr:cNvCxnSpPr/>
      </xdr:nvCxnSpPr>
      <xdr:spPr>
        <a:xfrm>
          <a:off x="2019300" y="13348385"/>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146735</xdr:rowOff>
    </xdr:from>
    <xdr:to>
      <xdr:col>2</xdr:col>
      <xdr:colOff>638175</xdr:colOff>
      <xdr:row>78</xdr:row>
      <xdr:rowOff>16687</xdr:rowOff>
    </xdr:to>
    <xdr:cxnSp macro="">
      <xdr:nvCxnSpPr>
        <xdr:cNvPr id="188" name="直線コネクタ 187"/>
        <xdr:cNvCxnSpPr/>
      </xdr:nvCxnSpPr>
      <xdr:spPr>
        <a:xfrm flipV="1">
          <a:off x="1130300" y="13348385"/>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41808</xdr:rowOff>
    </xdr:from>
    <xdr:to>
      <xdr:col>6</xdr:col>
      <xdr:colOff>561975</xdr:colOff>
      <xdr:row>77</xdr:row>
      <xdr:rowOff>143408</xdr:rowOff>
    </xdr:to>
    <xdr:sp macro="" textlink="">
      <xdr:nvSpPr>
        <xdr:cNvPr id="198" name="円/楕円 197"/>
        <xdr:cNvSpPr/>
      </xdr:nvSpPr>
      <xdr:spPr>
        <a:xfrm>
          <a:off x="4584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20235</xdr:rowOff>
    </xdr:from>
    <xdr:ext cx="534377" cy="259045"/>
    <xdr:sp macro="" textlink="">
      <xdr:nvSpPr>
        <xdr:cNvPr id="199" name="維持補修費該当値テキスト"/>
        <xdr:cNvSpPr txBox="1"/>
      </xdr:nvSpPr>
      <xdr:spPr>
        <a:xfrm>
          <a:off x="4686300"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120396</xdr:rowOff>
    </xdr:from>
    <xdr:to>
      <xdr:col>5</xdr:col>
      <xdr:colOff>409575</xdr:colOff>
      <xdr:row>78</xdr:row>
      <xdr:rowOff>50546</xdr:rowOff>
    </xdr:to>
    <xdr:sp macro="" textlink="">
      <xdr:nvSpPr>
        <xdr:cNvPr id="200" name="円/楕円 199"/>
        <xdr:cNvSpPr/>
      </xdr:nvSpPr>
      <xdr:spPr>
        <a:xfrm>
          <a:off x="3746500" y="133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41673</xdr:rowOff>
    </xdr:from>
    <xdr:ext cx="534377" cy="259045"/>
    <xdr:sp macro="" textlink="">
      <xdr:nvSpPr>
        <xdr:cNvPr id="201" name="テキスト ボックス 200"/>
        <xdr:cNvSpPr txBox="1"/>
      </xdr:nvSpPr>
      <xdr:spPr>
        <a:xfrm>
          <a:off x="3530111" y="134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115963</xdr:rowOff>
    </xdr:from>
    <xdr:to>
      <xdr:col>4</xdr:col>
      <xdr:colOff>206375</xdr:colOff>
      <xdr:row>78</xdr:row>
      <xdr:rowOff>46113</xdr:rowOff>
    </xdr:to>
    <xdr:sp macro="" textlink="">
      <xdr:nvSpPr>
        <xdr:cNvPr id="202" name="円/楕円 201"/>
        <xdr:cNvSpPr/>
      </xdr:nvSpPr>
      <xdr:spPr>
        <a:xfrm>
          <a:off x="2857500" y="133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37240</xdr:rowOff>
    </xdr:from>
    <xdr:ext cx="534377" cy="259045"/>
    <xdr:sp macro="" textlink="">
      <xdr:nvSpPr>
        <xdr:cNvPr id="203" name="テキスト ボックス 202"/>
        <xdr:cNvSpPr txBox="1"/>
      </xdr:nvSpPr>
      <xdr:spPr>
        <a:xfrm>
          <a:off x="2641111" y="134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95935</xdr:rowOff>
    </xdr:from>
    <xdr:to>
      <xdr:col>3</xdr:col>
      <xdr:colOff>3175</xdr:colOff>
      <xdr:row>78</xdr:row>
      <xdr:rowOff>26085</xdr:rowOff>
    </xdr:to>
    <xdr:sp macro="" textlink="">
      <xdr:nvSpPr>
        <xdr:cNvPr id="204" name="円/楕円 203"/>
        <xdr:cNvSpPr/>
      </xdr:nvSpPr>
      <xdr:spPr>
        <a:xfrm>
          <a:off x="1968500" y="132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17212</xdr:rowOff>
    </xdr:from>
    <xdr:ext cx="534377" cy="259045"/>
    <xdr:sp macro="" textlink="">
      <xdr:nvSpPr>
        <xdr:cNvPr id="205" name="テキスト ボックス 204"/>
        <xdr:cNvSpPr txBox="1"/>
      </xdr:nvSpPr>
      <xdr:spPr>
        <a:xfrm>
          <a:off x="1752111" y="13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137337</xdr:rowOff>
    </xdr:from>
    <xdr:to>
      <xdr:col>1</xdr:col>
      <xdr:colOff>485775</xdr:colOff>
      <xdr:row>78</xdr:row>
      <xdr:rowOff>67487</xdr:rowOff>
    </xdr:to>
    <xdr:sp macro="" textlink="">
      <xdr:nvSpPr>
        <xdr:cNvPr id="206" name="円/楕円 205"/>
        <xdr:cNvSpPr/>
      </xdr:nvSpPr>
      <xdr:spPr>
        <a:xfrm>
          <a:off x="1079500" y="13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58614</xdr:rowOff>
    </xdr:from>
    <xdr:ext cx="534377" cy="259045"/>
    <xdr:sp macro="" textlink="">
      <xdr:nvSpPr>
        <xdr:cNvPr id="207" name="テキスト ボックス 206"/>
        <xdr:cNvSpPr txBox="1"/>
      </xdr:nvSpPr>
      <xdr:spPr>
        <a:xfrm>
          <a:off x="863111" y="13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22679</xdr:rowOff>
    </xdr:from>
    <xdr:to>
      <xdr:col>6</xdr:col>
      <xdr:colOff>511175</xdr:colOff>
      <xdr:row>97</xdr:row>
      <xdr:rowOff>90367</xdr:rowOff>
    </xdr:to>
    <xdr:cxnSp macro="">
      <xdr:nvCxnSpPr>
        <xdr:cNvPr id="239" name="直線コネクタ 238"/>
        <xdr:cNvCxnSpPr/>
      </xdr:nvCxnSpPr>
      <xdr:spPr>
        <a:xfrm flipV="1">
          <a:off x="3797300" y="16653329"/>
          <a:ext cx="8382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90367</xdr:rowOff>
    </xdr:from>
    <xdr:to>
      <xdr:col>5</xdr:col>
      <xdr:colOff>358775</xdr:colOff>
      <xdr:row>97</xdr:row>
      <xdr:rowOff>107392</xdr:rowOff>
    </xdr:to>
    <xdr:cxnSp macro="">
      <xdr:nvCxnSpPr>
        <xdr:cNvPr id="242" name="直線コネクタ 241"/>
        <xdr:cNvCxnSpPr/>
      </xdr:nvCxnSpPr>
      <xdr:spPr>
        <a:xfrm flipV="1">
          <a:off x="2908300" y="16721017"/>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107392</xdr:rowOff>
    </xdr:from>
    <xdr:to>
      <xdr:col>4</xdr:col>
      <xdr:colOff>155575</xdr:colOff>
      <xdr:row>98</xdr:row>
      <xdr:rowOff>31431</xdr:rowOff>
    </xdr:to>
    <xdr:cxnSp macro="">
      <xdr:nvCxnSpPr>
        <xdr:cNvPr id="245" name="直線コネクタ 244"/>
        <xdr:cNvCxnSpPr/>
      </xdr:nvCxnSpPr>
      <xdr:spPr>
        <a:xfrm flipV="1">
          <a:off x="2019300" y="16738042"/>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12174</xdr:rowOff>
    </xdr:from>
    <xdr:to>
      <xdr:col>2</xdr:col>
      <xdr:colOff>638175</xdr:colOff>
      <xdr:row>98</xdr:row>
      <xdr:rowOff>31431</xdr:rowOff>
    </xdr:to>
    <xdr:cxnSp macro="">
      <xdr:nvCxnSpPr>
        <xdr:cNvPr id="248" name="直線コネクタ 247"/>
        <xdr:cNvCxnSpPr/>
      </xdr:nvCxnSpPr>
      <xdr:spPr>
        <a:xfrm>
          <a:off x="1130300" y="16814274"/>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143329</xdr:rowOff>
    </xdr:from>
    <xdr:to>
      <xdr:col>6</xdr:col>
      <xdr:colOff>561975</xdr:colOff>
      <xdr:row>97</xdr:row>
      <xdr:rowOff>73479</xdr:rowOff>
    </xdr:to>
    <xdr:sp macro="" textlink="">
      <xdr:nvSpPr>
        <xdr:cNvPr id="258" name="円/楕円 257"/>
        <xdr:cNvSpPr/>
      </xdr:nvSpPr>
      <xdr:spPr>
        <a:xfrm>
          <a:off x="45847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166206</xdr:rowOff>
    </xdr:from>
    <xdr:ext cx="534377" cy="259045"/>
    <xdr:sp macro="" textlink="">
      <xdr:nvSpPr>
        <xdr:cNvPr id="259" name="扶助費該当値テキスト"/>
        <xdr:cNvSpPr txBox="1"/>
      </xdr:nvSpPr>
      <xdr:spPr>
        <a:xfrm>
          <a:off x="4686300" y="164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39567</xdr:rowOff>
    </xdr:from>
    <xdr:to>
      <xdr:col>5</xdr:col>
      <xdr:colOff>409575</xdr:colOff>
      <xdr:row>97</xdr:row>
      <xdr:rowOff>141167</xdr:rowOff>
    </xdr:to>
    <xdr:sp macro="" textlink="">
      <xdr:nvSpPr>
        <xdr:cNvPr id="260" name="円/楕円 259"/>
        <xdr:cNvSpPr/>
      </xdr:nvSpPr>
      <xdr:spPr>
        <a:xfrm>
          <a:off x="3746500" y="166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132294</xdr:rowOff>
    </xdr:from>
    <xdr:ext cx="534377" cy="259045"/>
    <xdr:sp macro="" textlink="">
      <xdr:nvSpPr>
        <xdr:cNvPr id="261" name="テキスト ボックス 260"/>
        <xdr:cNvSpPr txBox="1"/>
      </xdr:nvSpPr>
      <xdr:spPr>
        <a:xfrm>
          <a:off x="3530111" y="167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56592</xdr:rowOff>
    </xdr:from>
    <xdr:to>
      <xdr:col>4</xdr:col>
      <xdr:colOff>206375</xdr:colOff>
      <xdr:row>97</xdr:row>
      <xdr:rowOff>158192</xdr:rowOff>
    </xdr:to>
    <xdr:sp macro="" textlink="">
      <xdr:nvSpPr>
        <xdr:cNvPr id="262" name="円/楕円 261"/>
        <xdr:cNvSpPr/>
      </xdr:nvSpPr>
      <xdr:spPr>
        <a:xfrm>
          <a:off x="2857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149319</xdr:rowOff>
    </xdr:from>
    <xdr:ext cx="534377" cy="259045"/>
    <xdr:sp macro="" textlink="">
      <xdr:nvSpPr>
        <xdr:cNvPr id="263" name="テキスト ボックス 262"/>
        <xdr:cNvSpPr txBox="1"/>
      </xdr:nvSpPr>
      <xdr:spPr>
        <a:xfrm>
          <a:off x="2641111" y="16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152081</xdr:rowOff>
    </xdr:from>
    <xdr:to>
      <xdr:col>3</xdr:col>
      <xdr:colOff>3175</xdr:colOff>
      <xdr:row>98</xdr:row>
      <xdr:rowOff>82231</xdr:rowOff>
    </xdr:to>
    <xdr:sp macro="" textlink="">
      <xdr:nvSpPr>
        <xdr:cNvPr id="264" name="円/楕円 263"/>
        <xdr:cNvSpPr/>
      </xdr:nvSpPr>
      <xdr:spPr>
        <a:xfrm>
          <a:off x="1968500" y="167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73358</xdr:rowOff>
    </xdr:from>
    <xdr:ext cx="534377" cy="259045"/>
    <xdr:sp macro="" textlink="">
      <xdr:nvSpPr>
        <xdr:cNvPr id="265" name="テキスト ボックス 264"/>
        <xdr:cNvSpPr txBox="1"/>
      </xdr:nvSpPr>
      <xdr:spPr>
        <a:xfrm>
          <a:off x="1752111" y="1687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132824</xdr:rowOff>
    </xdr:from>
    <xdr:to>
      <xdr:col>1</xdr:col>
      <xdr:colOff>485775</xdr:colOff>
      <xdr:row>98</xdr:row>
      <xdr:rowOff>62974</xdr:rowOff>
    </xdr:to>
    <xdr:sp macro="" textlink="">
      <xdr:nvSpPr>
        <xdr:cNvPr id="266" name="円/楕円 265"/>
        <xdr:cNvSpPr/>
      </xdr:nvSpPr>
      <xdr:spPr>
        <a:xfrm>
          <a:off x="1079500" y="167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54101</xdr:rowOff>
    </xdr:from>
    <xdr:ext cx="534377" cy="259045"/>
    <xdr:sp macro="" textlink="">
      <xdr:nvSpPr>
        <xdr:cNvPr id="267" name="テキスト ボックス 266"/>
        <xdr:cNvSpPr txBox="1"/>
      </xdr:nvSpPr>
      <xdr:spPr>
        <a:xfrm>
          <a:off x="863111" y="168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55010</xdr:rowOff>
    </xdr:from>
    <xdr:to>
      <xdr:col>15</xdr:col>
      <xdr:colOff>180975</xdr:colOff>
      <xdr:row>36</xdr:row>
      <xdr:rowOff>88477</xdr:rowOff>
    </xdr:to>
    <xdr:cxnSp macro="">
      <xdr:nvCxnSpPr>
        <xdr:cNvPr id="298" name="直線コネクタ 297"/>
        <xdr:cNvCxnSpPr/>
      </xdr:nvCxnSpPr>
      <xdr:spPr>
        <a:xfrm flipV="1">
          <a:off x="9639300" y="6227210"/>
          <a:ext cx="8382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88477</xdr:rowOff>
    </xdr:from>
    <xdr:to>
      <xdr:col>14</xdr:col>
      <xdr:colOff>28575</xdr:colOff>
      <xdr:row>36</xdr:row>
      <xdr:rowOff>137283</xdr:rowOff>
    </xdr:to>
    <xdr:cxnSp macro="">
      <xdr:nvCxnSpPr>
        <xdr:cNvPr id="301" name="直線コネクタ 300"/>
        <xdr:cNvCxnSpPr/>
      </xdr:nvCxnSpPr>
      <xdr:spPr>
        <a:xfrm flipV="1">
          <a:off x="8750300" y="626067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102086</xdr:rowOff>
    </xdr:from>
    <xdr:to>
      <xdr:col>12</xdr:col>
      <xdr:colOff>511175</xdr:colOff>
      <xdr:row>36</xdr:row>
      <xdr:rowOff>137283</xdr:rowOff>
    </xdr:to>
    <xdr:cxnSp macro="">
      <xdr:nvCxnSpPr>
        <xdr:cNvPr id="304" name="直線コネクタ 303"/>
        <xdr:cNvCxnSpPr/>
      </xdr:nvCxnSpPr>
      <xdr:spPr>
        <a:xfrm>
          <a:off x="7861300" y="6274286"/>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79856</xdr:rowOff>
    </xdr:from>
    <xdr:to>
      <xdr:col>11</xdr:col>
      <xdr:colOff>307975</xdr:colOff>
      <xdr:row>36</xdr:row>
      <xdr:rowOff>102086</xdr:rowOff>
    </xdr:to>
    <xdr:cxnSp macro="">
      <xdr:nvCxnSpPr>
        <xdr:cNvPr id="307" name="直線コネクタ 306"/>
        <xdr:cNvCxnSpPr/>
      </xdr:nvCxnSpPr>
      <xdr:spPr>
        <a:xfrm>
          <a:off x="6972300" y="6252056"/>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4210</xdr:rowOff>
    </xdr:from>
    <xdr:to>
      <xdr:col>15</xdr:col>
      <xdr:colOff>231775</xdr:colOff>
      <xdr:row>36</xdr:row>
      <xdr:rowOff>105810</xdr:rowOff>
    </xdr:to>
    <xdr:sp macro="" textlink="">
      <xdr:nvSpPr>
        <xdr:cNvPr id="317" name="円/楕円 316"/>
        <xdr:cNvSpPr/>
      </xdr:nvSpPr>
      <xdr:spPr>
        <a:xfrm>
          <a:off x="10426700" y="61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154087</xdr:rowOff>
    </xdr:from>
    <xdr:ext cx="599010" cy="259045"/>
    <xdr:sp macro="" textlink="">
      <xdr:nvSpPr>
        <xdr:cNvPr id="318" name="補助費等該当値テキスト"/>
        <xdr:cNvSpPr txBox="1"/>
      </xdr:nvSpPr>
      <xdr:spPr>
        <a:xfrm>
          <a:off x="10528300" y="61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37677</xdr:rowOff>
    </xdr:from>
    <xdr:to>
      <xdr:col>14</xdr:col>
      <xdr:colOff>79375</xdr:colOff>
      <xdr:row>36</xdr:row>
      <xdr:rowOff>139277</xdr:rowOff>
    </xdr:to>
    <xdr:sp macro="" textlink="">
      <xdr:nvSpPr>
        <xdr:cNvPr id="319" name="円/楕円 318"/>
        <xdr:cNvSpPr/>
      </xdr:nvSpPr>
      <xdr:spPr>
        <a:xfrm>
          <a:off x="9588500" y="62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130404</xdr:rowOff>
    </xdr:from>
    <xdr:ext cx="599010" cy="259045"/>
    <xdr:sp macro="" textlink="">
      <xdr:nvSpPr>
        <xdr:cNvPr id="320" name="テキスト ボックス 319"/>
        <xdr:cNvSpPr txBox="1"/>
      </xdr:nvSpPr>
      <xdr:spPr>
        <a:xfrm>
          <a:off x="9339794" y="630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86483</xdr:rowOff>
    </xdr:from>
    <xdr:to>
      <xdr:col>12</xdr:col>
      <xdr:colOff>561975</xdr:colOff>
      <xdr:row>37</xdr:row>
      <xdr:rowOff>16633</xdr:rowOff>
    </xdr:to>
    <xdr:sp macro="" textlink="">
      <xdr:nvSpPr>
        <xdr:cNvPr id="321" name="円/楕円 320"/>
        <xdr:cNvSpPr/>
      </xdr:nvSpPr>
      <xdr:spPr>
        <a:xfrm>
          <a:off x="8699500" y="625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7760</xdr:rowOff>
    </xdr:from>
    <xdr:ext cx="599010" cy="259045"/>
    <xdr:sp macro="" textlink="">
      <xdr:nvSpPr>
        <xdr:cNvPr id="322" name="テキスト ボックス 321"/>
        <xdr:cNvSpPr txBox="1"/>
      </xdr:nvSpPr>
      <xdr:spPr>
        <a:xfrm>
          <a:off x="8450794" y="635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51286</xdr:rowOff>
    </xdr:from>
    <xdr:to>
      <xdr:col>11</xdr:col>
      <xdr:colOff>358775</xdr:colOff>
      <xdr:row>36</xdr:row>
      <xdr:rowOff>152886</xdr:rowOff>
    </xdr:to>
    <xdr:sp macro="" textlink="">
      <xdr:nvSpPr>
        <xdr:cNvPr id="323" name="円/楕円 322"/>
        <xdr:cNvSpPr/>
      </xdr:nvSpPr>
      <xdr:spPr>
        <a:xfrm>
          <a:off x="7810500" y="62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144013</xdr:rowOff>
    </xdr:from>
    <xdr:ext cx="599010" cy="259045"/>
    <xdr:sp macro="" textlink="">
      <xdr:nvSpPr>
        <xdr:cNvPr id="324" name="テキスト ボックス 323"/>
        <xdr:cNvSpPr txBox="1"/>
      </xdr:nvSpPr>
      <xdr:spPr>
        <a:xfrm>
          <a:off x="7561794" y="631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29056</xdr:rowOff>
    </xdr:from>
    <xdr:to>
      <xdr:col>10</xdr:col>
      <xdr:colOff>155575</xdr:colOff>
      <xdr:row>36</xdr:row>
      <xdr:rowOff>130656</xdr:rowOff>
    </xdr:to>
    <xdr:sp macro="" textlink="">
      <xdr:nvSpPr>
        <xdr:cNvPr id="325" name="円/楕円 324"/>
        <xdr:cNvSpPr/>
      </xdr:nvSpPr>
      <xdr:spPr>
        <a:xfrm>
          <a:off x="6921500" y="62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147183</xdr:rowOff>
    </xdr:from>
    <xdr:ext cx="599010" cy="259045"/>
    <xdr:sp macro="" textlink="">
      <xdr:nvSpPr>
        <xdr:cNvPr id="326" name="テキスト ボックス 325"/>
        <xdr:cNvSpPr txBox="1"/>
      </xdr:nvSpPr>
      <xdr:spPr>
        <a:xfrm>
          <a:off x="6672794" y="597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156963</xdr:rowOff>
    </xdr:from>
    <xdr:to>
      <xdr:col>15</xdr:col>
      <xdr:colOff>180975</xdr:colOff>
      <xdr:row>58</xdr:row>
      <xdr:rowOff>157034</xdr:rowOff>
    </xdr:to>
    <xdr:cxnSp macro="">
      <xdr:nvCxnSpPr>
        <xdr:cNvPr id="355" name="直線コネクタ 354"/>
        <xdr:cNvCxnSpPr/>
      </xdr:nvCxnSpPr>
      <xdr:spPr>
        <a:xfrm>
          <a:off x="9639300" y="10101063"/>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156963</xdr:rowOff>
    </xdr:from>
    <xdr:to>
      <xdr:col>14</xdr:col>
      <xdr:colOff>28575</xdr:colOff>
      <xdr:row>58</xdr:row>
      <xdr:rowOff>166309</xdr:rowOff>
    </xdr:to>
    <xdr:cxnSp macro="">
      <xdr:nvCxnSpPr>
        <xdr:cNvPr id="358" name="直線コネクタ 357"/>
        <xdr:cNvCxnSpPr/>
      </xdr:nvCxnSpPr>
      <xdr:spPr>
        <a:xfrm flipV="1">
          <a:off x="8750300" y="10101063"/>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166309</xdr:rowOff>
    </xdr:from>
    <xdr:to>
      <xdr:col>12</xdr:col>
      <xdr:colOff>511175</xdr:colOff>
      <xdr:row>59</xdr:row>
      <xdr:rowOff>29259</xdr:rowOff>
    </xdr:to>
    <xdr:cxnSp macro="">
      <xdr:nvCxnSpPr>
        <xdr:cNvPr id="361" name="直線コネクタ 360"/>
        <xdr:cNvCxnSpPr/>
      </xdr:nvCxnSpPr>
      <xdr:spPr>
        <a:xfrm flipV="1">
          <a:off x="7861300" y="10110409"/>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14967</xdr:rowOff>
    </xdr:from>
    <xdr:to>
      <xdr:col>11</xdr:col>
      <xdr:colOff>307975</xdr:colOff>
      <xdr:row>59</xdr:row>
      <xdr:rowOff>29259</xdr:rowOff>
    </xdr:to>
    <xdr:cxnSp macro="">
      <xdr:nvCxnSpPr>
        <xdr:cNvPr id="364" name="直線コネクタ 363"/>
        <xdr:cNvCxnSpPr/>
      </xdr:nvCxnSpPr>
      <xdr:spPr>
        <a:xfrm>
          <a:off x="6972300" y="10130517"/>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106234</xdr:rowOff>
    </xdr:from>
    <xdr:to>
      <xdr:col>15</xdr:col>
      <xdr:colOff>231775</xdr:colOff>
      <xdr:row>59</xdr:row>
      <xdr:rowOff>36384</xdr:rowOff>
    </xdr:to>
    <xdr:sp macro="" textlink="">
      <xdr:nvSpPr>
        <xdr:cNvPr id="374" name="円/楕円 373"/>
        <xdr:cNvSpPr/>
      </xdr:nvSpPr>
      <xdr:spPr>
        <a:xfrm>
          <a:off x="10426700" y="100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106163</xdr:rowOff>
    </xdr:from>
    <xdr:to>
      <xdr:col>14</xdr:col>
      <xdr:colOff>79375</xdr:colOff>
      <xdr:row>59</xdr:row>
      <xdr:rowOff>36313</xdr:rowOff>
    </xdr:to>
    <xdr:sp macro="" textlink="">
      <xdr:nvSpPr>
        <xdr:cNvPr id="376" name="円/楕円 375"/>
        <xdr:cNvSpPr/>
      </xdr:nvSpPr>
      <xdr:spPr>
        <a:xfrm>
          <a:off x="9588500" y="100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27440</xdr:rowOff>
    </xdr:from>
    <xdr:ext cx="599010" cy="259045"/>
    <xdr:sp macro="" textlink="">
      <xdr:nvSpPr>
        <xdr:cNvPr id="377" name="テキスト ボックス 376"/>
        <xdr:cNvSpPr txBox="1"/>
      </xdr:nvSpPr>
      <xdr:spPr>
        <a:xfrm>
          <a:off x="9339794" y="1014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115509</xdr:rowOff>
    </xdr:from>
    <xdr:to>
      <xdr:col>12</xdr:col>
      <xdr:colOff>561975</xdr:colOff>
      <xdr:row>59</xdr:row>
      <xdr:rowOff>45659</xdr:rowOff>
    </xdr:to>
    <xdr:sp macro="" textlink="">
      <xdr:nvSpPr>
        <xdr:cNvPr id="378" name="円/楕円 377"/>
        <xdr:cNvSpPr/>
      </xdr:nvSpPr>
      <xdr:spPr>
        <a:xfrm>
          <a:off x="8699500" y="100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36786</xdr:rowOff>
    </xdr:from>
    <xdr:ext cx="599010" cy="259045"/>
    <xdr:sp macro="" textlink="">
      <xdr:nvSpPr>
        <xdr:cNvPr id="379" name="テキスト ボックス 378"/>
        <xdr:cNvSpPr txBox="1"/>
      </xdr:nvSpPr>
      <xdr:spPr>
        <a:xfrm>
          <a:off x="8450794" y="101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149909</xdr:rowOff>
    </xdr:from>
    <xdr:to>
      <xdr:col>11</xdr:col>
      <xdr:colOff>358775</xdr:colOff>
      <xdr:row>59</xdr:row>
      <xdr:rowOff>80059</xdr:rowOff>
    </xdr:to>
    <xdr:sp macro="" textlink="">
      <xdr:nvSpPr>
        <xdr:cNvPr id="380" name="円/楕円 379"/>
        <xdr:cNvSpPr/>
      </xdr:nvSpPr>
      <xdr:spPr>
        <a:xfrm>
          <a:off x="7810500" y="100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71186</xdr:rowOff>
    </xdr:from>
    <xdr:ext cx="534377" cy="259045"/>
    <xdr:sp macro="" textlink="">
      <xdr:nvSpPr>
        <xdr:cNvPr id="381" name="テキスト ボックス 380"/>
        <xdr:cNvSpPr txBox="1"/>
      </xdr:nvSpPr>
      <xdr:spPr>
        <a:xfrm>
          <a:off x="7594111" y="101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135617</xdr:rowOff>
    </xdr:from>
    <xdr:to>
      <xdr:col>10</xdr:col>
      <xdr:colOff>155575</xdr:colOff>
      <xdr:row>59</xdr:row>
      <xdr:rowOff>65767</xdr:rowOff>
    </xdr:to>
    <xdr:sp macro="" textlink="">
      <xdr:nvSpPr>
        <xdr:cNvPr id="382" name="円/楕円 381"/>
        <xdr:cNvSpPr/>
      </xdr:nvSpPr>
      <xdr:spPr>
        <a:xfrm>
          <a:off x="6921500" y="100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56894</xdr:rowOff>
    </xdr:from>
    <xdr:ext cx="534377" cy="259045"/>
    <xdr:sp macro="" textlink="">
      <xdr:nvSpPr>
        <xdr:cNvPr id="383" name="テキスト ボックス 382"/>
        <xdr:cNvSpPr txBox="1"/>
      </xdr:nvSpPr>
      <xdr:spPr>
        <a:xfrm>
          <a:off x="6705111" y="101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98112</xdr:rowOff>
    </xdr:from>
    <xdr:to>
      <xdr:col>15</xdr:col>
      <xdr:colOff>180975</xdr:colOff>
      <xdr:row>78</xdr:row>
      <xdr:rowOff>156885</xdr:rowOff>
    </xdr:to>
    <xdr:cxnSp macro="">
      <xdr:nvCxnSpPr>
        <xdr:cNvPr id="412" name="直線コネクタ 411"/>
        <xdr:cNvCxnSpPr/>
      </xdr:nvCxnSpPr>
      <xdr:spPr>
        <a:xfrm flipV="1">
          <a:off x="9639300" y="13471212"/>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153226</xdr:rowOff>
    </xdr:from>
    <xdr:to>
      <xdr:col>14</xdr:col>
      <xdr:colOff>28575</xdr:colOff>
      <xdr:row>78</xdr:row>
      <xdr:rowOff>156885</xdr:rowOff>
    </xdr:to>
    <xdr:cxnSp macro="">
      <xdr:nvCxnSpPr>
        <xdr:cNvPr id="415" name="直線コネクタ 414"/>
        <xdr:cNvCxnSpPr/>
      </xdr:nvCxnSpPr>
      <xdr:spPr>
        <a:xfrm>
          <a:off x="8750300" y="1352632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47312</xdr:rowOff>
    </xdr:from>
    <xdr:to>
      <xdr:col>15</xdr:col>
      <xdr:colOff>231775</xdr:colOff>
      <xdr:row>78</xdr:row>
      <xdr:rowOff>148912</xdr:rowOff>
    </xdr:to>
    <xdr:sp macro="" textlink="">
      <xdr:nvSpPr>
        <xdr:cNvPr id="425" name="円/楕円 424"/>
        <xdr:cNvSpPr/>
      </xdr:nvSpPr>
      <xdr:spPr>
        <a:xfrm>
          <a:off x="10426700" y="134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106085</xdr:rowOff>
    </xdr:from>
    <xdr:to>
      <xdr:col>14</xdr:col>
      <xdr:colOff>79375</xdr:colOff>
      <xdr:row>79</xdr:row>
      <xdr:rowOff>36235</xdr:rowOff>
    </xdr:to>
    <xdr:sp macro="" textlink="">
      <xdr:nvSpPr>
        <xdr:cNvPr id="427" name="円/楕円 426"/>
        <xdr:cNvSpPr/>
      </xdr:nvSpPr>
      <xdr:spPr>
        <a:xfrm>
          <a:off x="9588500" y="134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27362</xdr:rowOff>
    </xdr:from>
    <xdr:ext cx="534377" cy="259045"/>
    <xdr:sp macro="" textlink="">
      <xdr:nvSpPr>
        <xdr:cNvPr id="428" name="テキスト ボックス 427"/>
        <xdr:cNvSpPr txBox="1"/>
      </xdr:nvSpPr>
      <xdr:spPr>
        <a:xfrm>
          <a:off x="9372111" y="135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102426</xdr:rowOff>
    </xdr:from>
    <xdr:to>
      <xdr:col>12</xdr:col>
      <xdr:colOff>561975</xdr:colOff>
      <xdr:row>79</xdr:row>
      <xdr:rowOff>32576</xdr:rowOff>
    </xdr:to>
    <xdr:sp macro="" textlink="">
      <xdr:nvSpPr>
        <xdr:cNvPr id="429" name="円/楕円 428"/>
        <xdr:cNvSpPr/>
      </xdr:nvSpPr>
      <xdr:spPr>
        <a:xfrm>
          <a:off x="8699500" y="134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23703</xdr:rowOff>
    </xdr:from>
    <xdr:ext cx="534377" cy="259045"/>
    <xdr:sp macro="" textlink="">
      <xdr:nvSpPr>
        <xdr:cNvPr id="430" name="テキスト ボックス 429"/>
        <xdr:cNvSpPr txBox="1"/>
      </xdr:nvSpPr>
      <xdr:spPr>
        <a:xfrm>
          <a:off x="8483111" y="13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5040</xdr:rowOff>
    </xdr:from>
    <xdr:to>
      <xdr:col>15</xdr:col>
      <xdr:colOff>180975</xdr:colOff>
      <xdr:row>99</xdr:row>
      <xdr:rowOff>32184</xdr:rowOff>
    </xdr:to>
    <xdr:cxnSp macro="">
      <xdr:nvCxnSpPr>
        <xdr:cNvPr id="459" name="直線コネクタ 458"/>
        <xdr:cNvCxnSpPr/>
      </xdr:nvCxnSpPr>
      <xdr:spPr>
        <a:xfrm>
          <a:off x="9639300" y="16978590"/>
          <a:ext cx="8382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5040</xdr:rowOff>
    </xdr:from>
    <xdr:to>
      <xdr:col>14</xdr:col>
      <xdr:colOff>28575</xdr:colOff>
      <xdr:row>99</xdr:row>
      <xdr:rowOff>17202</xdr:rowOff>
    </xdr:to>
    <xdr:cxnSp macro="">
      <xdr:nvCxnSpPr>
        <xdr:cNvPr id="462" name="直線コネクタ 461"/>
        <xdr:cNvCxnSpPr/>
      </xdr:nvCxnSpPr>
      <xdr:spPr>
        <a:xfrm flipV="1">
          <a:off x="8750300" y="1697859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152834</xdr:rowOff>
    </xdr:from>
    <xdr:to>
      <xdr:col>15</xdr:col>
      <xdr:colOff>231775</xdr:colOff>
      <xdr:row>99</xdr:row>
      <xdr:rowOff>82984</xdr:rowOff>
    </xdr:to>
    <xdr:sp macro="" textlink="">
      <xdr:nvSpPr>
        <xdr:cNvPr id="472" name="円/楕円 471"/>
        <xdr:cNvSpPr/>
      </xdr:nvSpPr>
      <xdr:spPr>
        <a:xfrm>
          <a:off x="10426700" y="169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125690</xdr:rowOff>
    </xdr:from>
    <xdr:to>
      <xdr:col>14</xdr:col>
      <xdr:colOff>79375</xdr:colOff>
      <xdr:row>99</xdr:row>
      <xdr:rowOff>55840</xdr:rowOff>
    </xdr:to>
    <xdr:sp macro="" textlink="">
      <xdr:nvSpPr>
        <xdr:cNvPr id="474" name="円/楕円 473"/>
        <xdr:cNvSpPr/>
      </xdr:nvSpPr>
      <xdr:spPr>
        <a:xfrm>
          <a:off x="9588500" y="169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46967</xdr:rowOff>
    </xdr:from>
    <xdr:ext cx="599010" cy="259045"/>
    <xdr:sp macro="" textlink="">
      <xdr:nvSpPr>
        <xdr:cNvPr id="475" name="テキスト ボックス 474"/>
        <xdr:cNvSpPr txBox="1"/>
      </xdr:nvSpPr>
      <xdr:spPr>
        <a:xfrm>
          <a:off x="9339794" y="170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137852</xdr:rowOff>
    </xdr:from>
    <xdr:to>
      <xdr:col>12</xdr:col>
      <xdr:colOff>561975</xdr:colOff>
      <xdr:row>99</xdr:row>
      <xdr:rowOff>68002</xdr:rowOff>
    </xdr:to>
    <xdr:sp macro="" textlink="">
      <xdr:nvSpPr>
        <xdr:cNvPr id="476" name="円/楕円 475"/>
        <xdr:cNvSpPr/>
      </xdr:nvSpPr>
      <xdr:spPr>
        <a:xfrm>
          <a:off x="8699500" y="169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59129</xdr:rowOff>
    </xdr:from>
    <xdr:ext cx="534377" cy="259045"/>
    <xdr:sp macro="" textlink="">
      <xdr:nvSpPr>
        <xdr:cNvPr id="477" name="テキスト ボックス 476"/>
        <xdr:cNvSpPr txBox="1"/>
      </xdr:nvSpPr>
      <xdr:spPr>
        <a:xfrm>
          <a:off x="8483111" y="170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40682</xdr:rowOff>
    </xdr:from>
    <xdr:to>
      <xdr:col>23</xdr:col>
      <xdr:colOff>517525</xdr:colOff>
      <xdr:row>39</xdr:row>
      <xdr:rowOff>44450</xdr:rowOff>
    </xdr:to>
    <xdr:cxnSp macro="">
      <xdr:nvCxnSpPr>
        <xdr:cNvPr id="506" name="直線コネクタ 505"/>
        <xdr:cNvCxnSpPr/>
      </xdr:nvCxnSpPr>
      <xdr:spPr>
        <a:xfrm>
          <a:off x="15481300" y="6727232"/>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40682</xdr:rowOff>
    </xdr:from>
    <xdr:to>
      <xdr:col>22</xdr:col>
      <xdr:colOff>365125</xdr:colOff>
      <xdr:row>39</xdr:row>
      <xdr:rowOff>43006</xdr:rowOff>
    </xdr:to>
    <xdr:cxnSp macro="">
      <xdr:nvCxnSpPr>
        <xdr:cNvPr id="509" name="直線コネクタ 508"/>
        <xdr:cNvCxnSpPr/>
      </xdr:nvCxnSpPr>
      <xdr:spPr>
        <a:xfrm flipV="1">
          <a:off x="14592300" y="672723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43006</xdr:rowOff>
    </xdr:from>
    <xdr:to>
      <xdr:col>21</xdr:col>
      <xdr:colOff>161925</xdr:colOff>
      <xdr:row>39</xdr:row>
      <xdr:rowOff>43574</xdr:rowOff>
    </xdr:to>
    <xdr:cxnSp macro="">
      <xdr:nvCxnSpPr>
        <xdr:cNvPr id="512" name="直線コネクタ 511"/>
        <xdr:cNvCxnSpPr/>
      </xdr:nvCxnSpPr>
      <xdr:spPr>
        <a:xfrm flipV="1">
          <a:off x="13703300" y="672955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43574</xdr:rowOff>
    </xdr:from>
    <xdr:to>
      <xdr:col>19</xdr:col>
      <xdr:colOff>644525</xdr:colOff>
      <xdr:row>39</xdr:row>
      <xdr:rowOff>44450</xdr:rowOff>
    </xdr:to>
    <xdr:cxnSp macro="">
      <xdr:nvCxnSpPr>
        <xdr:cNvPr id="515" name="直線コネクタ 514"/>
        <xdr:cNvCxnSpPr/>
      </xdr:nvCxnSpPr>
      <xdr:spPr>
        <a:xfrm flipV="1">
          <a:off x="12814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161332</xdr:rowOff>
    </xdr:from>
    <xdr:to>
      <xdr:col>22</xdr:col>
      <xdr:colOff>415925</xdr:colOff>
      <xdr:row>39</xdr:row>
      <xdr:rowOff>91482</xdr:rowOff>
    </xdr:to>
    <xdr:sp macro="" textlink="">
      <xdr:nvSpPr>
        <xdr:cNvPr id="527" name="円/楕円 526"/>
        <xdr:cNvSpPr/>
      </xdr:nvSpPr>
      <xdr:spPr>
        <a:xfrm>
          <a:off x="15430500" y="66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82609</xdr:rowOff>
    </xdr:from>
    <xdr:ext cx="378565" cy="259045"/>
    <xdr:sp macro="" textlink="">
      <xdr:nvSpPr>
        <xdr:cNvPr id="528" name="テキスト ボックス 527"/>
        <xdr:cNvSpPr txBox="1"/>
      </xdr:nvSpPr>
      <xdr:spPr>
        <a:xfrm>
          <a:off x="15292017" y="6769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163656</xdr:rowOff>
    </xdr:from>
    <xdr:to>
      <xdr:col>21</xdr:col>
      <xdr:colOff>212725</xdr:colOff>
      <xdr:row>39</xdr:row>
      <xdr:rowOff>93806</xdr:rowOff>
    </xdr:to>
    <xdr:sp macro="" textlink="">
      <xdr:nvSpPr>
        <xdr:cNvPr id="529" name="円/楕円 528"/>
        <xdr:cNvSpPr/>
      </xdr:nvSpPr>
      <xdr:spPr>
        <a:xfrm>
          <a:off x="14541500" y="66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84933</xdr:rowOff>
    </xdr:from>
    <xdr:ext cx="378565" cy="259045"/>
    <xdr:sp macro="" textlink="">
      <xdr:nvSpPr>
        <xdr:cNvPr id="530" name="テキスト ボックス 529"/>
        <xdr:cNvSpPr txBox="1"/>
      </xdr:nvSpPr>
      <xdr:spPr>
        <a:xfrm>
          <a:off x="14403017" y="677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164224</xdr:rowOff>
    </xdr:from>
    <xdr:to>
      <xdr:col>20</xdr:col>
      <xdr:colOff>9525</xdr:colOff>
      <xdr:row>39</xdr:row>
      <xdr:rowOff>94374</xdr:rowOff>
    </xdr:to>
    <xdr:sp macro="" textlink="">
      <xdr:nvSpPr>
        <xdr:cNvPr id="531" name="円/楕円 530"/>
        <xdr:cNvSpPr/>
      </xdr:nvSpPr>
      <xdr:spPr>
        <a:xfrm>
          <a:off x="13652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85501</xdr:rowOff>
    </xdr:from>
    <xdr:ext cx="378565" cy="259045"/>
    <xdr:sp macro="" textlink="">
      <xdr:nvSpPr>
        <xdr:cNvPr id="532" name="テキスト ボックス 531"/>
        <xdr:cNvSpPr txBox="1"/>
      </xdr:nvSpPr>
      <xdr:spPr>
        <a:xfrm>
          <a:off x="13514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92804</xdr:rowOff>
    </xdr:from>
    <xdr:to>
      <xdr:col>23</xdr:col>
      <xdr:colOff>517525</xdr:colOff>
      <xdr:row>78</xdr:row>
      <xdr:rowOff>103977</xdr:rowOff>
    </xdr:to>
    <xdr:cxnSp macro="">
      <xdr:nvCxnSpPr>
        <xdr:cNvPr id="618" name="直線コネクタ 617"/>
        <xdr:cNvCxnSpPr/>
      </xdr:nvCxnSpPr>
      <xdr:spPr>
        <a:xfrm flipV="1">
          <a:off x="15481300" y="13465904"/>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103977</xdr:rowOff>
    </xdr:from>
    <xdr:to>
      <xdr:col>22</xdr:col>
      <xdr:colOff>365125</xdr:colOff>
      <xdr:row>78</xdr:row>
      <xdr:rowOff>111224</xdr:rowOff>
    </xdr:to>
    <xdr:cxnSp macro="">
      <xdr:nvCxnSpPr>
        <xdr:cNvPr id="621" name="直線コネクタ 620"/>
        <xdr:cNvCxnSpPr/>
      </xdr:nvCxnSpPr>
      <xdr:spPr>
        <a:xfrm flipV="1">
          <a:off x="14592300" y="13477077"/>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105138</xdr:rowOff>
    </xdr:from>
    <xdr:to>
      <xdr:col>21</xdr:col>
      <xdr:colOff>161925</xdr:colOff>
      <xdr:row>78</xdr:row>
      <xdr:rowOff>111224</xdr:rowOff>
    </xdr:to>
    <xdr:cxnSp macro="">
      <xdr:nvCxnSpPr>
        <xdr:cNvPr id="624" name="直線コネクタ 623"/>
        <xdr:cNvCxnSpPr/>
      </xdr:nvCxnSpPr>
      <xdr:spPr>
        <a:xfrm>
          <a:off x="13703300" y="13478238"/>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101953</xdr:rowOff>
    </xdr:from>
    <xdr:to>
      <xdr:col>19</xdr:col>
      <xdr:colOff>644525</xdr:colOff>
      <xdr:row>78</xdr:row>
      <xdr:rowOff>105138</xdr:rowOff>
    </xdr:to>
    <xdr:cxnSp macro="">
      <xdr:nvCxnSpPr>
        <xdr:cNvPr id="627" name="直線コネクタ 626"/>
        <xdr:cNvCxnSpPr/>
      </xdr:nvCxnSpPr>
      <xdr:spPr>
        <a:xfrm>
          <a:off x="12814300" y="1347505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42004</xdr:rowOff>
    </xdr:from>
    <xdr:to>
      <xdr:col>23</xdr:col>
      <xdr:colOff>568325</xdr:colOff>
      <xdr:row>78</xdr:row>
      <xdr:rowOff>143604</xdr:rowOff>
    </xdr:to>
    <xdr:sp macro="" textlink="">
      <xdr:nvSpPr>
        <xdr:cNvPr id="637" name="円/楕円 636"/>
        <xdr:cNvSpPr/>
      </xdr:nvSpPr>
      <xdr:spPr>
        <a:xfrm>
          <a:off x="162687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129312</xdr:rowOff>
    </xdr:from>
    <xdr:ext cx="534377" cy="259045"/>
    <xdr:sp macro="" textlink="">
      <xdr:nvSpPr>
        <xdr:cNvPr id="638" name="公債費該当値テキスト"/>
        <xdr:cNvSpPr txBox="1"/>
      </xdr:nvSpPr>
      <xdr:spPr>
        <a:xfrm>
          <a:off x="16370300" y="13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53177</xdr:rowOff>
    </xdr:from>
    <xdr:to>
      <xdr:col>22</xdr:col>
      <xdr:colOff>415925</xdr:colOff>
      <xdr:row>78</xdr:row>
      <xdr:rowOff>154777</xdr:rowOff>
    </xdr:to>
    <xdr:sp macro="" textlink="">
      <xdr:nvSpPr>
        <xdr:cNvPr id="639" name="円/楕円 638"/>
        <xdr:cNvSpPr/>
      </xdr:nvSpPr>
      <xdr:spPr>
        <a:xfrm>
          <a:off x="15430500" y="134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145904</xdr:rowOff>
    </xdr:from>
    <xdr:ext cx="534377" cy="259045"/>
    <xdr:sp macro="" textlink="">
      <xdr:nvSpPr>
        <xdr:cNvPr id="640" name="テキスト ボックス 639"/>
        <xdr:cNvSpPr txBox="1"/>
      </xdr:nvSpPr>
      <xdr:spPr>
        <a:xfrm>
          <a:off x="15214111" y="135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60424</xdr:rowOff>
    </xdr:from>
    <xdr:to>
      <xdr:col>21</xdr:col>
      <xdr:colOff>212725</xdr:colOff>
      <xdr:row>78</xdr:row>
      <xdr:rowOff>162024</xdr:rowOff>
    </xdr:to>
    <xdr:sp macro="" textlink="">
      <xdr:nvSpPr>
        <xdr:cNvPr id="641" name="円/楕円 640"/>
        <xdr:cNvSpPr/>
      </xdr:nvSpPr>
      <xdr:spPr>
        <a:xfrm>
          <a:off x="14541500" y="134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153151</xdr:rowOff>
    </xdr:from>
    <xdr:ext cx="534377" cy="259045"/>
    <xdr:sp macro="" textlink="">
      <xdr:nvSpPr>
        <xdr:cNvPr id="642" name="テキスト ボックス 641"/>
        <xdr:cNvSpPr txBox="1"/>
      </xdr:nvSpPr>
      <xdr:spPr>
        <a:xfrm>
          <a:off x="14325111" y="135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54338</xdr:rowOff>
    </xdr:from>
    <xdr:to>
      <xdr:col>20</xdr:col>
      <xdr:colOff>9525</xdr:colOff>
      <xdr:row>78</xdr:row>
      <xdr:rowOff>155938</xdr:rowOff>
    </xdr:to>
    <xdr:sp macro="" textlink="">
      <xdr:nvSpPr>
        <xdr:cNvPr id="643" name="円/楕円 642"/>
        <xdr:cNvSpPr/>
      </xdr:nvSpPr>
      <xdr:spPr>
        <a:xfrm>
          <a:off x="13652500" y="134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147065</xdr:rowOff>
    </xdr:from>
    <xdr:ext cx="534377" cy="259045"/>
    <xdr:sp macro="" textlink="">
      <xdr:nvSpPr>
        <xdr:cNvPr id="644" name="テキスト ボックス 643"/>
        <xdr:cNvSpPr txBox="1"/>
      </xdr:nvSpPr>
      <xdr:spPr>
        <a:xfrm>
          <a:off x="13436111" y="135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51153</xdr:rowOff>
    </xdr:from>
    <xdr:to>
      <xdr:col>18</xdr:col>
      <xdr:colOff>492125</xdr:colOff>
      <xdr:row>78</xdr:row>
      <xdr:rowOff>152753</xdr:rowOff>
    </xdr:to>
    <xdr:sp macro="" textlink="">
      <xdr:nvSpPr>
        <xdr:cNvPr id="645" name="円/楕円 644"/>
        <xdr:cNvSpPr/>
      </xdr:nvSpPr>
      <xdr:spPr>
        <a:xfrm>
          <a:off x="12763500" y="134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143880</xdr:rowOff>
    </xdr:from>
    <xdr:ext cx="534377" cy="259045"/>
    <xdr:sp macro="" textlink="">
      <xdr:nvSpPr>
        <xdr:cNvPr id="646" name="テキスト ボックス 645"/>
        <xdr:cNvSpPr txBox="1"/>
      </xdr:nvSpPr>
      <xdr:spPr>
        <a:xfrm>
          <a:off x="12547111" y="135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111494</xdr:rowOff>
    </xdr:from>
    <xdr:to>
      <xdr:col>23</xdr:col>
      <xdr:colOff>517525</xdr:colOff>
      <xdr:row>98</xdr:row>
      <xdr:rowOff>137578</xdr:rowOff>
    </xdr:to>
    <xdr:cxnSp macro="">
      <xdr:nvCxnSpPr>
        <xdr:cNvPr id="673" name="直線コネクタ 672"/>
        <xdr:cNvCxnSpPr/>
      </xdr:nvCxnSpPr>
      <xdr:spPr>
        <a:xfrm>
          <a:off x="15481300" y="16913594"/>
          <a:ext cx="8382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111494</xdr:rowOff>
    </xdr:from>
    <xdr:to>
      <xdr:col>22</xdr:col>
      <xdr:colOff>365125</xdr:colOff>
      <xdr:row>98</xdr:row>
      <xdr:rowOff>130739</xdr:rowOff>
    </xdr:to>
    <xdr:cxnSp macro="">
      <xdr:nvCxnSpPr>
        <xdr:cNvPr id="676" name="直線コネクタ 675"/>
        <xdr:cNvCxnSpPr/>
      </xdr:nvCxnSpPr>
      <xdr:spPr>
        <a:xfrm flipV="1">
          <a:off x="14592300" y="16913594"/>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122493</xdr:rowOff>
    </xdr:from>
    <xdr:to>
      <xdr:col>21</xdr:col>
      <xdr:colOff>161925</xdr:colOff>
      <xdr:row>98</xdr:row>
      <xdr:rowOff>130739</xdr:rowOff>
    </xdr:to>
    <xdr:cxnSp macro="">
      <xdr:nvCxnSpPr>
        <xdr:cNvPr id="679" name="直線コネクタ 678"/>
        <xdr:cNvCxnSpPr/>
      </xdr:nvCxnSpPr>
      <xdr:spPr>
        <a:xfrm>
          <a:off x="13703300" y="1692459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97406</xdr:rowOff>
    </xdr:from>
    <xdr:to>
      <xdr:col>19</xdr:col>
      <xdr:colOff>644525</xdr:colOff>
      <xdr:row>98</xdr:row>
      <xdr:rowOff>122493</xdr:rowOff>
    </xdr:to>
    <xdr:cxnSp macro="">
      <xdr:nvCxnSpPr>
        <xdr:cNvPr id="682" name="直線コネクタ 681"/>
        <xdr:cNvCxnSpPr/>
      </xdr:nvCxnSpPr>
      <xdr:spPr>
        <a:xfrm>
          <a:off x="12814300" y="16899506"/>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86778</xdr:rowOff>
    </xdr:from>
    <xdr:to>
      <xdr:col>23</xdr:col>
      <xdr:colOff>568325</xdr:colOff>
      <xdr:row>99</xdr:row>
      <xdr:rowOff>16928</xdr:rowOff>
    </xdr:to>
    <xdr:sp macro="" textlink="">
      <xdr:nvSpPr>
        <xdr:cNvPr id="692" name="円/楕円 691"/>
        <xdr:cNvSpPr/>
      </xdr:nvSpPr>
      <xdr:spPr>
        <a:xfrm>
          <a:off x="16268700" y="16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469744" cy="259045"/>
    <xdr:sp macro="" textlink="">
      <xdr:nvSpPr>
        <xdr:cNvPr id="693" name="積立金該当値テキスト"/>
        <xdr:cNvSpPr txBox="1"/>
      </xdr:nvSpPr>
      <xdr:spPr>
        <a:xfrm>
          <a:off x="16370300" y="1680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60694</xdr:rowOff>
    </xdr:from>
    <xdr:to>
      <xdr:col>22</xdr:col>
      <xdr:colOff>415925</xdr:colOff>
      <xdr:row>98</xdr:row>
      <xdr:rowOff>162294</xdr:rowOff>
    </xdr:to>
    <xdr:sp macro="" textlink="">
      <xdr:nvSpPr>
        <xdr:cNvPr id="694" name="円/楕円 693"/>
        <xdr:cNvSpPr/>
      </xdr:nvSpPr>
      <xdr:spPr>
        <a:xfrm>
          <a:off x="15430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153421</xdr:rowOff>
    </xdr:from>
    <xdr:ext cx="534377" cy="259045"/>
    <xdr:sp macro="" textlink="">
      <xdr:nvSpPr>
        <xdr:cNvPr id="695" name="テキスト ボックス 694"/>
        <xdr:cNvSpPr txBox="1"/>
      </xdr:nvSpPr>
      <xdr:spPr>
        <a:xfrm>
          <a:off x="15214111" y="169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79939</xdr:rowOff>
    </xdr:from>
    <xdr:to>
      <xdr:col>21</xdr:col>
      <xdr:colOff>212725</xdr:colOff>
      <xdr:row>99</xdr:row>
      <xdr:rowOff>10089</xdr:rowOff>
    </xdr:to>
    <xdr:sp macro="" textlink="">
      <xdr:nvSpPr>
        <xdr:cNvPr id="696" name="円/楕円 695"/>
        <xdr:cNvSpPr/>
      </xdr:nvSpPr>
      <xdr:spPr>
        <a:xfrm>
          <a:off x="14541500" y="168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1216</xdr:rowOff>
    </xdr:from>
    <xdr:ext cx="469744" cy="259045"/>
    <xdr:sp macro="" textlink="">
      <xdr:nvSpPr>
        <xdr:cNvPr id="697" name="テキスト ボックス 696"/>
        <xdr:cNvSpPr txBox="1"/>
      </xdr:nvSpPr>
      <xdr:spPr>
        <a:xfrm>
          <a:off x="14357427" y="169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71693</xdr:rowOff>
    </xdr:from>
    <xdr:to>
      <xdr:col>20</xdr:col>
      <xdr:colOff>9525</xdr:colOff>
      <xdr:row>99</xdr:row>
      <xdr:rowOff>1843</xdr:rowOff>
    </xdr:to>
    <xdr:sp macro="" textlink="">
      <xdr:nvSpPr>
        <xdr:cNvPr id="698" name="円/楕円 697"/>
        <xdr:cNvSpPr/>
      </xdr:nvSpPr>
      <xdr:spPr>
        <a:xfrm>
          <a:off x="13652500" y="168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164420</xdr:rowOff>
    </xdr:from>
    <xdr:ext cx="534377" cy="259045"/>
    <xdr:sp macro="" textlink="">
      <xdr:nvSpPr>
        <xdr:cNvPr id="699" name="テキスト ボックス 698"/>
        <xdr:cNvSpPr txBox="1"/>
      </xdr:nvSpPr>
      <xdr:spPr>
        <a:xfrm>
          <a:off x="13436111" y="169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46606</xdr:rowOff>
    </xdr:from>
    <xdr:to>
      <xdr:col>18</xdr:col>
      <xdr:colOff>492125</xdr:colOff>
      <xdr:row>98</xdr:row>
      <xdr:rowOff>148206</xdr:rowOff>
    </xdr:to>
    <xdr:sp macro="" textlink="">
      <xdr:nvSpPr>
        <xdr:cNvPr id="700" name="円/楕円 699"/>
        <xdr:cNvSpPr/>
      </xdr:nvSpPr>
      <xdr:spPr>
        <a:xfrm>
          <a:off x="12763500" y="16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139333</xdr:rowOff>
    </xdr:from>
    <xdr:ext cx="534377" cy="259045"/>
    <xdr:sp macro="" textlink="">
      <xdr:nvSpPr>
        <xdr:cNvPr id="701" name="テキスト ボックス 700"/>
        <xdr:cNvSpPr txBox="1"/>
      </xdr:nvSpPr>
      <xdr:spPr>
        <a:xfrm>
          <a:off x="12547111" y="169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44450</xdr:rowOff>
    </xdr:to>
    <xdr:cxnSp macro="">
      <xdr:nvCxnSpPr>
        <xdr:cNvPr id="733" name="直線コネクタ 732"/>
        <xdr:cNvCxnSpPr/>
      </xdr:nvCxnSpPr>
      <xdr:spPr>
        <a:xfrm>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44297</xdr:rowOff>
    </xdr:from>
    <xdr:to>
      <xdr:col>29</xdr:col>
      <xdr:colOff>517525</xdr:colOff>
      <xdr:row>39</xdr:row>
      <xdr:rowOff>44450</xdr:rowOff>
    </xdr:to>
    <xdr:cxnSp macro="">
      <xdr:nvCxnSpPr>
        <xdr:cNvPr id="736" name="直線コネクタ 735"/>
        <xdr:cNvCxnSpPr/>
      </xdr:nvCxnSpPr>
      <xdr:spPr>
        <a:xfrm flipV="1">
          <a:off x="19545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53" name="円/楕円 752"/>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54" name="テキスト ボックス 753"/>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116200</xdr:rowOff>
    </xdr:from>
    <xdr:to>
      <xdr:col>32</xdr:col>
      <xdr:colOff>187325</xdr:colOff>
      <xdr:row>55</xdr:row>
      <xdr:rowOff>122578</xdr:rowOff>
    </xdr:to>
    <xdr:cxnSp macro="">
      <xdr:nvCxnSpPr>
        <xdr:cNvPr id="785" name="直線コネクタ 784"/>
        <xdr:cNvCxnSpPr/>
      </xdr:nvCxnSpPr>
      <xdr:spPr>
        <a:xfrm flipV="1">
          <a:off x="21323300" y="9545950"/>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122578</xdr:rowOff>
    </xdr:from>
    <xdr:to>
      <xdr:col>31</xdr:col>
      <xdr:colOff>34925</xdr:colOff>
      <xdr:row>55</xdr:row>
      <xdr:rowOff>129367</xdr:rowOff>
    </xdr:to>
    <xdr:cxnSp macro="">
      <xdr:nvCxnSpPr>
        <xdr:cNvPr id="788" name="直線コネクタ 787"/>
        <xdr:cNvCxnSpPr/>
      </xdr:nvCxnSpPr>
      <xdr:spPr>
        <a:xfrm flipV="1">
          <a:off x="20434300" y="9552328"/>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129367</xdr:rowOff>
    </xdr:from>
    <xdr:to>
      <xdr:col>29</xdr:col>
      <xdr:colOff>517525</xdr:colOff>
      <xdr:row>55</xdr:row>
      <xdr:rowOff>139334</xdr:rowOff>
    </xdr:to>
    <xdr:cxnSp macro="">
      <xdr:nvCxnSpPr>
        <xdr:cNvPr id="791" name="直線コネクタ 790"/>
        <xdr:cNvCxnSpPr/>
      </xdr:nvCxnSpPr>
      <xdr:spPr>
        <a:xfrm flipV="1">
          <a:off x="19545300" y="955911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139334</xdr:rowOff>
    </xdr:from>
    <xdr:to>
      <xdr:col>28</xdr:col>
      <xdr:colOff>314325</xdr:colOff>
      <xdr:row>55</xdr:row>
      <xdr:rowOff>147176</xdr:rowOff>
    </xdr:to>
    <xdr:cxnSp macro="">
      <xdr:nvCxnSpPr>
        <xdr:cNvPr id="794" name="直線コネクタ 793"/>
        <xdr:cNvCxnSpPr/>
      </xdr:nvCxnSpPr>
      <xdr:spPr>
        <a:xfrm flipV="1">
          <a:off x="18656300" y="956908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65400</xdr:rowOff>
    </xdr:from>
    <xdr:to>
      <xdr:col>32</xdr:col>
      <xdr:colOff>238125</xdr:colOff>
      <xdr:row>55</xdr:row>
      <xdr:rowOff>167000</xdr:rowOff>
    </xdr:to>
    <xdr:sp macro="" textlink="">
      <xdr:nvSpPr>
        <xdr:cNvPr id="804" name="円/楕円 803"/>
        <xdr:cNvSpPr/>
      </xdr:nvSpPr>
      <xdr:spPr>
        <a:xfrm>
          <a:off x="221107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88277</xdr:rowOff>
    </xdr:from>
    <xdr:ext cx="534377" cy="259045"/>
    <xdr:sp macro="" textlink="">
      <xdr:nvSpPr>
        <xdr:cNvPr id="805" name="貸付金該当値テキスト"/>
        <xdr:cNvSpPr txBox="1"/>
      </xdr:nvSpPr>
      <xdr:spPr>
        <a:xfrm>
          <a:off x="22212300" y="93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71778</xdr:rowOff>
    </xdr:from>
    <xdr:to>
      <xdr:col>31</xdr:col>
      <xdr:colOff>85725</xdr:colOff>
      <xdr:row>56</xdr:row>
      <xdr:rowOff>1928</xdr:rowOff>
    </xdr:to>
    <xdr:sp macro="" textlink="">
      <xdr:nvSpPr>
        <xdr:cNvPr id="806" name="円/楕円 805"/>
        <xdr:cNvSpPr/>
      </xdr:nvSpPr>
      <xdr:spPr>
        <a:xfrm>
          <a:off x="21272500" y="95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18455</xdr:rowOff>
    </xdr:from>
    <xdr:ext cx="534377" cy="259045"/>
    <xdr:sp macro="" textlink="">
      <xdr:nvSpPr>
        <xdr:cNvPr id="807" name="テキスト ボックス 806"/>
        <xdr:cNvSpPr txBox="1"/>
      </xdr:nvSpPr>
      <xdr:spPr>
        <a:xfrm>
          <a:off x="21056111" y="927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78567</xdr:rowOff>
    </xdr:from>
    <xdr:to>
      <xdr:col>29</xdr:col>
      <xdr:colOff>568325</xdr:colOff>
      <xdr:row>56</xdr:row>
      <xdr:rowOff>8717</xdr:rowOff>
    </xdr:to>
    <xdr:sp macro="" textlink="">
      <xdr:nvSpPr>
        <xdr:cNvPr id="808" name="円/楕円 807"/>
        <xdr:cNvSpPr/>
      </xdr:nvSpPr>
      <xdr:spPr>
        <a:xfrm>
          <a:off x="20383500" y="9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25244</xdr:rowOff>
    </xdr:from>
    <xdr:ext cx="534377" cy="259045"/>
    <xdr:sp macro="" textlink="">
      <xdr:nvSpPr>
        <xdr:cNvPr id="809" name="テキスト ボックス 808"/>
        <xdr:cNvSpPr txBox="1"/>
      </xdr:nvSpPr>
      <xdr:spPr>
        <a:xfrm>
          <a:off x="20167111" y="92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88534</xdr:rowOff>
    </xdr:from>
    <xdr:to>
      <xdr:col>28</xdr:col>
      <xdr:colOff>365125</xdr:colOff>
      <xdr:row>56</xdr:row>
      <xdr:rowOff>18684</xdr:rowOff>
    </xdr:to>
    <xdr:sp macro="" textlink="">
      <xdr:nvSpPr>
        <xdr:cNvPr id="810" name="円/楕円 809"/>
        <xdr:cNvSpPr/>
      </xdr:nvSpPr>
      <xdr:spPr>
        <a:xfrm>
          <a:off x="19494500" y="951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35211</xdr:rowOff>
    </xdr:from>
    <xdr:ext cx="534377" cy="259045"/>
    <xdr:sp macro="" textlink="">
      <xdr:nvSpPr>
        <xdr:cNvPr id="811" name="テキスト ボックス 810"/>
        <xdr:cNvSpPr txBox="1"/>
      </xdr:nvSpPr>
      <xdr:spPr>
        <a:xfrm>
          <a:off x="19278111" y="929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96376</xdr:rowOff>
    </xdr:from>
    <xdr:to>
      <xdr:col>27</xdr:col>
      <xdr:colOff>161925</xdr:colOff>
      <xdr:row>56</xdr:row>
      <xdr:rowOff>26526</xdr:rowOff>
    </xdr:to>
    <xdr:sp macro="" textlink="">
      <xdr:nvSpPr>
        <xdr:cNvPr id="812" name="円/楕円 811"/>
        <xdr:cNvSpPr/>
      </xdr:nvSpPr>
      <xdr:spPr>
        <a:xfrm>
          <a:off x="18605500" y="95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43053</xdr:rowOff>
    </xdr:from>
    <xdr:ext cx="534377" cy="259045"/>
    <xdr:sp macro="" textlink="">
      <xdr:nvSpPr>
        <xdr:cNvPr id="813" name="テキスト ボックス 812"/>
        <xdr:cNvSpPr txBox="1"/>
      </xdr:nvSpPr>
      <xdr:spPr>
        <a:xfrm>
          <a:off x="18389111" y="93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100966</xdr:rowOff>
    </xdr:from>
    <xdr:to>
      <xdr:col>32</xdr:col>
      <xdr:colOff>187325</xdr:colOff>
      <xdr:row>75</xdr:row>
      <xdr:rowOff>100994</xdr:rowOff>
    </xdr:to>
    <xdr:cxnSp macro="">
      <xdr:nvCxnSpPr>
        <xdr:cNvPr id="840" name="直線コネクタ 839"/>
        <xdr:cNvCxnSpPr/>
      </xdr:nvCxnSpPr>
      <xdr:spPr>
        <a:xfrm flipV="1">
          <a:off x="21323300" y="12788266"/>
          <a:ext cx="838200" cy="1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73278</xdr:rowOff>
    </xdr:from>
    <xdr:to>
      <xdr:col>31</xdr:col>
      <xdr:colOff>34925</xdr:colOff>
      <xdr:row>75</xdr:row>
      <xdr:rowOff>100994</xdr:rowOff>
    </xdr:to>
    <xdr:cxnSp macro="">
      <xdr:nvCxnSpPr>
        <xdr:cNvPr id="843" name="直線コネクタ 842"/>
        <xdr:cNvCxnSpPr/>
      </xdr:nvCxnSpPr>
      <xdr:spPr>
        <a:xfrm>
          <a:off x="20434300" y="12932028"/>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73278</xdr:rowOff>
    </xdr:from>
    <xdr:to>
      <xdr:col>29</xdr:col>
      <xdr:colOff>517525</xdr:colOff>
      <xdr:row>75</xdr:row>
      <xdr:rowOff>126381</xdr:rowOff>
    </xdr:to>
    <xdr:cxnSp macro="">
      <xdr:nvCxnSpPr>
        <xdr:cNvPr id="846" name="直線コネクタ 845"/>
        <xdr:cNvCxnSpPr/>
      </xdr:nvCxnSpPr>
      <xdr:spPr>
        <a:xfrm flipV="1">
          <a:off x="19545300" y="12932028"/>
          <a:ext cx="889000" cy="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105511</xdr:rowOff>
    </xdr:from>
    <xdr:to>
      <xdr:col>28</xdr:col>
      <xdr:colOff>314325</xdr:colOff>
      <xdr:row>75</xdr:row>
      <xdr:rowOff>126381</xdr:rowOff>
    </xdr:to>
    <xdr:cxnSp macro="">
      <xdr:nvCxnSpPr>
        <xdr:cNvPr id="849" name="直線コネクタ 848"/>
        <xdr:cNvCxnSpPr/>
      </xdr:nvCxnSpPr>
      <xdr:spPr>
        <a:xfrm>
          <a:off x="18656300" y="12964261"/>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50166</xdr:rowOff>
    </xdr:from>
    <xdr:to>
      <xdr:col>32</xdr:col>
      <xdr:colOff>238125</xdr:colOff>
      <xdr:row>74</xdr:row>
      <xdr:rowOff>151766</xdr:rowOff>
    </xdr:to>
    <xdr:sp macro="" textlink="">
      <xdr:nvSpPr>
        <xdr:cNvPr id="859" name="円/楕円 858"/>
        <xdr:cNvSpPr/>
      </xdr:nvSpPr>
      <xdr:spPr>
        <a:xfrm>
          <a:off x="22110700" y="127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73043</xdr:rowOff>
    </xdr:from>
    <xdr:ext cx="599010" cy="259045"/>
    <xdr:sp macro="" textlink="">
      <xdr:nvSpPr>
        <xdr:cNvPr id="860" name="繰出金該当値テキスト"/>
        <xdr:cNvSpPr txBox="1"/>
      </xdr:nvSpPr>
      <xdr:spPr>
        <a:xfrm>
          <a:off x="22212300" y="1258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158,472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50194</xdr:rowOff>
    </xdr:from>
    <xdr:to>
      <xdr:col>31</xdr:col>
      <xdr:colOff>85725</xdr:colOff>
      <xdr:row>75</xdr:row>
      <xdr:rowOff>151794</xdr:rowOff>
    </xdr:to>
    <xdr:sp macro="" textlink="">
      <xdr:nvSpPr>
        <xdr:cNvPr id="861" name="円/楕円 860"/>
        <xdr:cNvSpPr/>
      </xdr:nvSpPr>
      <xdr:spPr>
        <a:xfrm>
          <a:off x="21272500" y="129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168321</xdr:rowOff>
    </xdr:from>
    <xdr:ext cx="599010" cy="259045"/>
    <xdr:sp macro="" textlink="">
      <xdr:nvSpPr>
        <xdr:cNvPr id="862" name="テキスト ボックス 861"/>
        <xdr:cNvSpPr txBox="1"/>
      </xdr:nvSpPr>
      <xdr:spPr>
        <a:xfrm>
          <a:off x="21023794" y="126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22478</xdr:rowOff>
    </xdr:from>
    <xdr:to>
      <xdr:col>29</xdr:col>
      <xdr:colOff>568325</xdr:colOff>
      <xdr:row>75</xdr:row>
      <xdr:rowOff>124078</xdr:rowOff>
    </xdr:to>
    <xdr:sp macro="" textlink="">
      <xdr:nvSpPr>
        <xdr:cNvPr id="863" name="円/楕円 862"/>
        <xdr:cNvSpPr/>
      </xdr:nvSpPr>
      <xdr:spPr>
        <a:xfrm>
          <a:off x="20383500" y="128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140605</xdr:rowOff>
    </xdr:from>
    <xdr:ext cx="599010" cy="259045"/>
    <xdr:sp macro="" textlink="">
      <xdr:nvSpPr>
        <xdr:cNvPr id="864" name="テキスト ボックス 863"/>
        <xdr:cNvSpPr txBox="1"/>
      </xdr:nvSpPr>
      <xdr:spPr>
        <a:xfrm>
          <a:off x="20134794" y="126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75581</xdr:rowOff>
    </xdr:from>
    <xdr:to>
      <xdr:col>28</xdr:col>
      <xdr:colOff>365125</xdr:colOff>
      <xdr:row>76</xdr:row>
      <xdr:rowOff>5731</xdr:rowOff>
    </xdr:to>
    <xdr:sp macro="" textlink="">
      <xdr:nvSpPr>
        <xdr:cNvPr id="865" name="円/楕円 864"/>
        <xdr:cNvSpPr/>
      </xdr:nvSpPr>
      <xdr:spPr>
        <a:xfrm>
          <a:off x="19494500" y="129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22258</xdr:rowOff>
    </xdr:from>
    <xdr:ext cx="599010" cy="259045"/>
    <xdr:sp macro="" textlink="">
      <xdr:nvSpPr>
        <xdr:cNvPr id="866" name="テキスト ボックス 865"/>
        <xdr:cNvSpPr txBox="1"/>
      </xdr:nvSpPr>
      <xdr:spPr>
        <a:xfrm>
          <a:off x="19245794" y="127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54711</xdr:rowOff>
    </xdr:from>
    <xdr:to>
      <xdr:col>27</xdr:col>
      <xdr:colOff>161925</xdr:colOff>
      <xdr:row>75</xdr:row>
      <xdr:rowOff>156310</xdr:rowOff>
    </xdr:to>
    <xdr:sp macro="" textlink="">
      <xdr:nvSpPr>
        <xdr:cNvPr id="867" name="円/楕円 866"/>
        <xdr:cNvSpPr/>
      </xdr:nvSpPr>
      <xdr:spPr>
        <a:xfrm>
          <a:off x="18605500" y="12913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1388</xdr:rowOff>
    </xdr:from>
    <xdr:ext cx="599010" cy="259045"/>
    <xdr:sp macro="" textlink="">
      <xdr:nvSpPr>
        <xdr:cNvPr id="868" name="テキスト ボックス 867"/>
        <xdr:cNvSpPr txBox="1"/>
      </xdr:nvSpPr>
      <xdr:spPr>
        <a:xfrm>
          <a:off x="18356794" y="126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物件費が住人１人当たり２１２，７１０円となっており、類似団体と比較して１人当たりのコストが依然として上回る状況となっています。</a:t>
          </a:r>
        </a:p>
        <a:p>
          <a:r>
            <a:rPr kumimoji="1" lang="ja-JP" altLang="en-US" sz="1300">
              <a:latin typeface="ＭＳ Ｐゴシック"/>
            </a:rPr>
            <a:t>これは</a:t>
          </a:r>
          <a:r>
            <a:rPr kumimoji="1" lang="ja-JP" altLang="en-US" sz="1300">
              <a:solidFill>
                <a:sysClr val="windowText" lastClr="000000"/>
              </a:solidFill>
              <a:latin typeface="ＭＳ Ｐゴシック"/>
            </a:rPr>
            <a:t>町立診療所の民間委託料が高止まりの主な要因として考えられ、前年度決算額と比較して３．２％減の３８４百万円となってはいますが、物件費全体としては８１４百万円であることから、物件費の４７．２％を占めることとなっています。</a:t>
          </a:r>
        </a:p>
        <a:p>
          <a:r>
            <a:rPr kumimoji="1" lang="ja-JP" altLang="en-US" sz="1300">
              <a:solidFill>
                <a:sysClr val="windowText" lastClr="000000"/>
              </a:solidFill>
              <a:latin typeface="ＭＳ Ｐゴシック"/>
            </a:rPr>
            <a:t>物件費については、平成２４年より観光施設の一部に指定管理者制度を導入し、経費の抑制を図っておりますが、今後も他の業務での指定管理者制度の導入など効率化について検討し、より一層の経常経費の抑制に努</a:t>
          </a:r>
          <a:r>
            <a:rPr kumimoji="1" lang="ja-JP" altLang="en-US" sz="1300">
              <a:latin typeface="ＭＳ Ｐゴシック"/>
            </a:rPr>
            <a:t>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8369</xdr:rowOff>
    </xdr:from>
    <xdr:to>
      <xdr:col>6</xdr:col>
      <xdr:colOff>511175</xdr:colOff>
      <xdr:row>38</xdr:row>
      <xdr:rowOff>10808</xdr:rowOff>
    </xdr:to>
    <xdr:cxnSp macro="">
      <xdr:nvCxnSpPr>
        <xdr:cNvPr id="60" name="直線コネクタ 59"/>
        <xdr:cNvCxnSpPr/>
      </xdr:nvCxnSpPr>
      <xdr:spPr>
        <a:xfrm>
          <a:off x="3797300" y="652346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166275</xdr:rowOff>
    </xdr:from>
    <xdr:to>
      <xdr:col>5</xdr:col>
      <xdr:colOff>358775</xdr:colOff>
      <xdr:row>38</xdr:row>
      <xdr:rowOff>8369</xdr:rowOff>
    </xdr:to>
    <xdr:cxnSp macro="">
      <xdr:nvCxnSpPr>
        <xdr:cNvPr id="63" name="直線コネクタ 62"/>
        <xdr:cNvCxnSpPr/>
      </xdr:nvCxnSpPr>
      <xdr:spPr>
        <a:xfrm>
          <a:off x="2908300" y="6509925"/>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166275</xdr:rowOff>
    </xdr:from>
    <xdr:to>
      <xdr:col>4</xdr:col>
      <xdr:colOff>155575</xdr:colOff>
      <xdr:row>38</xdr:row>
      <xdr:rowOff>2825</xdr:rowOff>
    </xdr:to>
    <xdr:cxnSp macro="">
      <xdr:nvCxnSpPr>
        <xdr:cNvPr id="66" name="直線コネクタ 65"/>
        <xdr:cNvCxnSpPr/>
      </xdr:nvCxnSpPr>
      <xdr:spPr>
        <a:xfrm flipV="1">
          <a:off x="2019300" y="650992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2825</xdr:rowOff>
    </xdr:from>
    <xdr:to>
      <xdr:col>2</xdr:col>
      <xdr:colOff>638175</xdr:colOff>
      <xdr:row>38</xdr:row>
      <xdr:rowOff>13760</xdr:rowOff>
    </xdr:to>
    <xdr:cxnSp macro="">
      <xdr:nvCxnSpPr>
        <xdr:cNvPr id="69" name="直線コネクタ 68"/>
        <xdr:cNvCxnSpPr/>
      </xdr:nvCxnSpPr>
      <xdr:spPr>
        <a:xfrm flipV="1">
          <a:off x="1130300" y="651792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131458</xdr:rowOff>
    </xdr:from>
    <xdr:to>
      <xdr:col>6</xdr:col>
      <xdr:colOff>561975</xdr:colOff>
      <xdr:row>38</xdr:row>
      <xdr:rowOff>61608</xdr:rowOff>
    </xdr:to>
    <xdr:sp macro="" textlink="">
      <xdr:nvSpPr>
        <xdr:cNvPr id="79" name="円/楕円 78"/>
        <xdr:cNvSpPr/>
      </xdr:nvSpPr>
      <xdr:spPr>
        <a:xfrm>
          <a:off x="4584700" y="64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46385</xdr:rowOff>
    </xdr:from>
    <xdr:ext cx="534377" cy="259045"/>
    <xdr:sp macro="" textlink="">
      <xdr:nvSpPr>
        <xdr:cNvPr id="80" name="議会費該当値テキスト"/>
        <xdr:cNvSpPr txBox="1"/>
      </xdr:nvSpPr>
      <xdr:spPr>
        <a:xfrm>
          <a:off x="4686300" y="63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129019</xdr:rowOff>
    </xdr:from>
    <xdr:to>
      <xdr:col>5</xdr:col>
      <xdr:colOff>409575</xdr:colOff>
      <xdr:row>38</xdr:row>
      <xdr:rowOff>59169</xdr:rowOff>
    </xdr:to>
    <xdr:sp macro="" textlink="">
      <xdr:nvSpPr>
        <xdr:cNvPr id="81" name="円/楕円 80"/>
        <xdr:cNvSpPr/>
      </xdr:nvSpPr>
      <xdr:spPr>
        <a:xfrm>
          <a:off x="3746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50296</xdr:rowOff>
    </xdr:from>
    <xdr:ext cx="534377" cy="259045"/>
    <xdr:sp macro="" textlink="">
      <xdr:nvSpPr>
        <xdr:cNvPr id="82" name="テキスト ボックス 81"/>
        <xdr:cNvSpPr txBox="1"/>
      </xdr:nvSpPr>
      <xdr:spPr>
        <a:xfrm>
          <a:off x="3530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115475</xdr:rowOff>
    </xdr:from>
    <xdr:to>
      <xdr:col>4</xdr:col>
      <xdr:colOff>206375</xdr:colOff>
      <xdr:row>38</xdr:row>
      <xdr:rowOff>45625</xdr:rowOff>
    </xdr:to>
    <xdr:sp macro="" textlink="">
      <xdr:nvSpPr>
        <xdr:cNvPr id="83" name="円/楕円 82"/>
        <xdr:cNvSpPr/>
      </xdr:nvSpPr>
      <xdr:spPr>
        <a:xfrm>
          <a:off x="2857500" y="6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36752</xdr:rowOff>
    </xdr:from>
    <xdr:ext cx="534377" cy="259045"/>
    <xdr:sp macro="" textlink="">
      <xdr:nvSpPr>
        <xdr:cNvPr id="84" name="テキスト ボックス 83"/>
        <xdr:cNvSpPr txBox="1"/>
      </xdr:nvSpPr>
      <xdr:spPr>
        <a:xfrm>
          <a:off x="2641111" y="65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123476</xdr:rowOff>
    </xdr:from>
    <xdr:to>
      <xdr:col>3</xdr:col>
      <xdr:colOff>3175</xdr:colOff>
      <xdr:row>38</xdr:row>
      <xdr:rowOff>53626</xdr:rowOff>
    </xdr:to>
    <xdr:sp macro="" textlink="">
      <xdr:nvSpPr>
        <xdr:cNvPr id="85" name="円/楕円 84"/>
        <xdr:cNvSpPr/>
      </xdr:nvSpPr>
      <xdr:spPr>
        <a:xfrm>
          <a:off x="1968500" y="64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44752</xdr:rowOff>
    </xdr:from>
    <xdr:ext cx="534377" cy="259045"/>
    <xdr:sp macro="" textlink="">
      <xdr:nvSpPr>
        <xdr:cNvPr id="86" name="テキスト ボックス 85"/>
        <xdr:cNvSpPr txBox="1"/>
      </xdr:nvSpPr>
      <xdr:spPr>
        <a:xfrm>
          <a:off x="1752111" y="65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134410</xdr:rowOff>
    </xdr:from>
    <xdr:to>
      <xdr:col>1</xdr:col>
      <xdr:colOff>485775</xdr:colOff>
      <xdr:row>38</xdr:row>
      <xdr:rowOff>64560</xdr:rowOff>
    </xdr:to>
    <xdr:sp macro="" textlink="">
      <xdr:nvSpPr>
        <xdr:cNvPr id="87" name="円/楕円 86"/>
        <xdr:cNvSpPr/>
      </xdr:nvSpPr>
      <xdr:spPr>
        <a:xfrm>
          <a:off x="1079500" y="64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55687</xdr:rowOff>
    </xdr:from>
    <xdr:ext cx="534377" cy="259045"/>
    <xdr:sp macro="" textlink="">
      <xdr:nvSpPr>
        <xdr:cNvPr id="88" name="テキスト ボックス 87"/>
        <xdr:cNvSpPr txBox="1"/>
      </xdr:nvSpPr>
      <xdr:spPr>
        <a:xfrm>
          <a:off x="863111" y="65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89579</xdr:rowOff>
    </xdr:from>
    <xdr:to>
      <xdr:col>6</xdr:col>
      <xdr:colOff>511175</xdr:colOff>
      <xdr:row>58</xdr:row>
      <xdr:rowOff>96648</xdr:rowOff>
    </xdr:to>
    <xdr:cxnSp macro="">
      <xdr:nvCxnSpPr>
        <xdr:cNvPr id="117" name="直線コネクタ 116"/>
        <xdr:cNvCxnSpPr/>
      </xdr:nvCxnSpPr>
      <xdr:spPr>
        <a:xfrm>
          <a:off x="3797300" y="10033679"/>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89579</xdr:rowOff>
    </xdr:from>
    <xdr:to>
      <xdr:col>5</xdr:col>
      <xdr:colOff>358775</xdr:colOff>
      <xdr:row>58</xdr:row>
      <xdr:rowOff>117999</xdr:rowOff>
    </xdr:to>
    <xdr:cxnSp macro="">
      <xdr:nvCxnSpPr>
        <xdr:cNvPr id="120" name="直線コネクタ 119"/>
        <xdr:cNvCxnSpPr/>
      </xdr:nvCxnSpPr>
      <xdr:spPr>
        <a:xfrm flipV="1">
          <a:off x="2908300" y="10033679"/>
          <a:ext cx="8890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106283</xdr:rowOff>
    </xdr:from>
    <xdr:to>
      <xdr:col>4</xdr:col>
      <xdr:colOff>155575</xdr:colOff>
      <xdr:row>58</xdr:row>
      <xdr:rowOff>117999</xdr:rowOff>
    </xdr:to>
    <xdr:cxnSp macro="">
      <xdr:nvCxnSpPr>
        <xdr:cNvPr id="123" name="直線コネクタ 122"/>
        <xdr:cNvCxnSpPr/>
      </xdr:nvCxnSpPr>
      <xdr:spPr>
        <a:xfrm>
          <a:off x="2019300" y="10050383"/>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105401</xdr:rowOff>
    </xdr:from>
    <xdr:to>
      <xdr:col>2</xdr:col>
      <xdr:colOff>638175</xdr:colOff>
      <xdr:row>58</xdr:row>
      <xdr:rowOff>106283</xdr:rowOff>
    </xdr:to>
    <xdr:cxnSp macro="">
      <xdr:nvCxnSpPr>
        <xdr:cNvPr id="126" name="直線コネクタ 125"/>
        <xdr:cNvCxnSpPr/>
      </xdr:nvCxnSpPr>
      <xdr:spPr>
        <a:xfrm>
          <a:off x="1130300" y="1004950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45848</xdr:rowOff>
    </xdr:from>
    <xdr:to>
      <xdr:col>6</xdr:col>
      <xdr:colOff>561975</xdr:colOff>
      <xdr:row>58</xdr:row>
      <xdr:rowOff>147448</xdr:rowOff>
    </xdr:to>
    <xdr:sp macro="" textlink="">
      <xdr:nvSpPr>
        <xdr:cNvPr id="136" name="円/楕円 135"/>
        <xdr:cNvSpPr/>
      </xdr:nvSpPr>
      <xdr:spPr>
        <a:xfrm>
          <a:off x="4584700" y="99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132225</xdr:rowOff>
    </xdr:from>
    <xdr:ext cx="599010" cy="259045"/>
    <xdr:sp macro="" textlink="">
      <xdr:nvSpPr>
        <xdr:cNvPr id="137" name="総務費該当値テキスト"/>
        <xdr:cNvSpPr txBox="1"/>
      </xdr:nvSpPr>
      <xdr:spPr>
        <a:xfrm>
          <a:off x="4686300" y="99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38779</xdr:rowOff>
    </xdr:from>
    <xdr:to>
      <xdr:col>5</xdr:col>
      <xdr:colOff>409575</xdr:colOff>
      <xdr:row>58</xdr:row>
      <xdr:rowOff>140379</xdr:rowOff>
    </xdr:to>
    <xdr:sp macro="" textlink="">
      <xdr:nvSpPr>
        <xdr:cNvPr id="138" name="円/楕円 137"/>
        <xdr:cNvSpPr/>
      </xdr:nvSpPr>
      <xdr:spPr>
        <a:xfrm>
          <a:off x="3746500" y="99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131506</xdr:rowOff>
    </xdr:from>
    <xdr:ext cx="599010" cy="259045"/>
    <xdr:sp macro="" textlink="">
      <xdr:nvSpPr>
        <xdr:cNvPr id="139" name="テキスト ボックス 138"/>
        <xdr:cNvSpPr txBox="1"/>
      </xdr:nvSpPr>
      <xdr:spPr>
        <a:xfrm>
          <a:off x="3497794" y="1007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67199</xdr:rowOff>
    </xdr:from>
    <xdr:to>
      <xdr:col>4</xdr:col>
      <xdr:colOff>206375</xdr:colOff>
      <xdr:row>58</xdr:row>
      <xdr:rowOff>168799</xdr:rowOff>
    </xdr:to>
    <xdr:sp macro="" textlink="">
      <xdr:nvSpPr>
        <xdr:cNvPr id="140" name="円/楕円 139"/>
        <xdr:cNvSpPr/>
      </xdr:nvSpPr>
      <xdr:spPr>
        <a:xfrm>
          <a:off x="2857500" y="100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159926</xdr:rowOff>
    </xdr:from>
    <xdr:ext cx="599010" cy="259045"/>
    <xdr:sp macro="" textlink="">
      <xdr:nvSpPr>
        <xdr:cNvPr id="141" name="テキスト ボックス 140"/>
        <xdr:cNvSpPr txBox="1"/>
      </xdr:nvSpPr>
      <xdr:spPr>
        <a:xfrm>
          <a:off x="2608794" y="101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55483</xdr:rowOff>
    </xdr:from>
    <xdr:to>
      <xdr:col>3</xdr:col>
      <xdr:colOff>3175</xdr:colOff>
      <xdr:row>58</xdr:row>
      <xdr:rowOff>157083</xdr:rowOff>
    </xdr:to>
    <xdr:sp macro="" textlink="">
      <xdr:nvSpPr>
        <xdr:cNvPr id="142" name="円/楕円 141"/>
        <xdr:cNvSpPr/>
      </xdr:nvSpPr>
      <xdr:spPr>
        <a:xfrm>
          <a:off x="1968500" y="99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148210</xdr:rowOff>
    </xdr:from>
    <xdr:ext cx="599010" cy="259045"/>
    <xdr:sp macro="" textlink="">
      <xdr:nvSpPr>
        <xdr:cNvPr id="143" name="テキスト ボックス 142"/>
        <xdr:cNvSpPr txBox="1"/>
      </xdr:nvSpPr>
      <xdr:spPr>
        <a:xfrm>
          <a:off x="1719794" y="1009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54601</xdr:rowOff>
    </xdr:from>
    <xdr:to>
      <xdr:col>1</xdr:col>
      <xdr:colOff>485775</xdr:colOff>
      <xdr:row>58</xdr:row>
      <xdr:rowOff>156201</xdr:rowOff>
    </xdr:to>
    <xdr:sp macro="" textlink="">
      <xdr:nvSpPr>
        <xdr:cNvPr id="144" name="円/楕円 143"/>
        <xdr:cNvSpPr/>
      </xdr:nvSpPr>
      <xdr:spPr>
        <a:xfrm>
          <a:off x="1079500" y="99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147328</xdr:rowOff>
    </xdr:from>
    <xdr:ext cx="599010" cy="259045"/>
    <xdr:sp macro="" textlink="">
      <xdr:nvSpPr>
        <xdr:cNvPr id="145" name="テキスト ボックス 144"/>
        <xdr:cNvSpPr txBox="1"/>
      </xdr:nvSpPr>
      <xdr:spPr>
        <a:xfrm>
          <a:off x="830794" y="100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68447</xdr:rowOff>
    </xdr:from>
    <xdr:to>
      <xdr:col>6</xdr:col>
      <xdr:colOff>511175</xdr:colOff>
      <xdr:row>76</xdr:row>
      <xdr:rowOff>94907</xdr:rowOff>
    </xdr:to>
    <xdr:cxnSp macro="">
      <xdr:nvCxnSpPr>
        <xdr:cNvPr id="172" name="直線コネクタ 171"/>
        <xdr:cNvCxnSpPr/>
      </xdr:nvCxnSpPr>
      <xdr:spPr>
        <a:xfrm flipV="1">
          <a:off x="3797300" y="13098647"/>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81038</xdr:rowOff>
    </xdr:from>
    <xdr:to>
      <xdr:col>5</xdr:col>
      <xdr:colOff>358775</xdr:colOff>
      <xdr:row>76</xdr:row>
      <xdr:rowOff>94907</xdr:rowOff>
    </xdr:to>
    <xdr:cxnSp macro="">
      <xdr:nvCxnSpPr>
        <xdr:cNvPr id="175" name="直線コネクタ 174"/>
        <xdr:cNvCxnSpPr/>
      </xdr:nvCxnSpPr>
      <xdr:spPr>
        <a:xfrm>
          <a:off x="2908300" y="13111238"/>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81038</xdr:rowOff>
    </xdr:from>
    <xdr:to>
      <xdr:col>4</xdr:col>
      <xdr:colOff>155575</xdr:colOff>
      <xdr:row>76</xdr:row>
      <xdr:rowOff>126843</xdr:rowOff>
    </xdr:to>
    <xdr:cxnSp macro="">
      <xdr:nvCxnSpPr>
        <xdr:cNvPr id="178" name="直線コネクタ 177"/>
        <xdr:cNvCxnSpPr/>
      </xdr:nvCxnSpPr>
      <xdr:spPr>
        <a:xfrm flipV="1">
          <a:off x="2019300" y="13111238"/>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123458</xdr:rowOff>
    </xdr:from>
    <xdr:to>
      <xdr:col>2</xdr:col>
      <xdr:colOff>638175</xdr:colOff>
      <xdr:row>76</xdr:row>
      <xdr:rowOff>126843</xdr:rowOff>
    </xdr:to>
    <xdr:cxnSp macro="">
      <xdr:nvCxnSpPr>
        <xdr:cNvPr id="181" name="直線コネクタ 180"/>
        <xdr:cNvCxnSpPr/>
      </xdr:nvCxnSpPr>
      <xdr:spPr>
        <a:xfrm>
          <a:off x="1130300" y="13153658"/>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17647</xdr:rowOff>
    </xdr:from>
    <xdr:to>
      <xdr:col>6</xdr:col>
      <xdr:colOff>561975</xdr:colOff>
      <xdr:row>76</xdr:row>
      <xdr:rowOff>119247</xdr:rowOff>
    </xdr:to>
    <xdr:sp macro="" textlink="">
      <xdr:nvSpPr>
        <xdr:cNvPr id="191" name="円/楕円 190"/>
        <xdr:cNvSpPr/>
      </xdr:nvSpPr>
      <xdr:spPr>
        <a:xfrm>
          <a:off x="4584700" y="130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167524</xdr:rowOff>
    </xdr:from>
    <xdr:ext cx="599010" cy="259045"/>
    <xdr:sp macro="" textlink="">
      <xdr:nvSpPr>
        <xdr:cNvPr id="192" name="民生費該当値テキスト"/>
        <xdr:cNvSpPr txBox="1"/>
      </xdr:nvSpPr>
      <xdr:spPr>
        <a:xfrm>
          <a:off x="4686300" y="1302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44107</xdr:rowOff>
    </xdr:from>
    <xdr:to>
      <xdr:col>5</xdr:col>
      <xdr:colOff>409575</xdr:colOff>
      <xdr:row>76</xdr:row>
      <xdr:rowOff>145707</xdr:rowOff>
    </xdr:to>
    <xdr:sp macro="" textlink="">
      <xdr:nvSpPr>
        <xdr:cNvPr id="193" name="円/楕円 192"/>
        <xdr:cNvSpPr/>
      </xdr:nvSpPr>
      <xdr:spPr>
        <a:xfrm>
          <a:off x="3746500" y="13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136834</xdr:rowOff>
    </xdr:from>
    <xdr:ext cx="599010" cy="259045"/>
    <xdr:sp macro="" textlink="">
      <xdr:nvSpPr>
        <xdr:cNvPr id="194" name="テキスト ボックス 193"/>
        <xdr:cNvSpPr txBox="1"/>
      </xdr:nvSpPr>
      <xdr:spPr>
        <a:xfrm>
          <a:off x="3497794" y="1316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30238</xdr:rowOff>
    </xdr:from>
    <xdr:to>
      <xdr:col>4</xdr:col>
      <xdr:colOff>206375</xdr:colOff>
      <xdr:row>76</xdr:row>
      <xdr:rowOff>131838</xdr:rowOff>
    </xdr:to>
    <xdr:sp macro="" textlink="">
      <xdr:nvSpPr>
        <xdr:cNvPr id="195" name="円/楕円 194"/>
        <xdr:cNvSpPr/>
      </xdr:nvSpPr>
      <xdr:spPr>
        <a:xfrm>
          <a:off x="2857500" y="130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122965</xdr:rowOff>
    </xdr:from>
    <xdr:ext cx="599010" cy="259045"/>
    <xdr:sp macro="" textlink="">
      <xdr:nvSpPr>
        <xdr:cNvPr id="196" name="テキスト ボックス 195"/>
        <xdr:cNvSpPr txBox="1"/>
      </xdr:nvSpPr>
      <xdr:spPr>
        <a:xfrm>
          <a:off x="2608794" y="131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76043</xdr:rowOff>
    </xdr:from>
    <xdr:to>
      <xdr:col>3</xdr:col>
      <xdr:colOff>3175</xdr:colOff>
      <xdr:row>77</xdr:row>
      <xdr:rowOff>6193</xdr:rowOff>
    </xdr:to>
    <xdr:sp macro="" textlink="">
      <xdr:nvSpPr>
        <xdr:cNvPr id="197" name="円/楕円 196"/>
        <xdr:cNvSpPr/>
      </xdr:nvSpPr>
      <xdr:spPr>
        <a:xfrm>
          <a:off x="1968500" y="131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168770</xdr:rowOff>
    </xdr:from>
    <xdr:ext cx="599010" cy="259045"/>
    <xdr:sp macro="" textlink="">
      <xdr:nvSpPr>
        <xdr:cNvPr id="198" name="テキスト ボックス 197"/>
        <xdr:cNvSpPr txBox="1"/>
      </xdr:nvSpPr>
      <xdr:spPr>
        <a:xfrm>
          <a:off x="1719794" y="131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72658</xdr:rowOff>
    </xdr:from>
    <xdr:to>
      <xdr:col>1</xdr:col>
      <xdr:colOff>485775</xdr:colOff>
      <xdr:row>77</xdr:row>
      <xdr:rowOff>2808</xdr:rowOff>
    </xdr:to>
    <xdr:sp macro="" textlink="">
      <xdr:nvSpPr>
        <xdr:cNvPr id="199" name="円/楕円 198"/>
        <xdr:cNvSpPr/>
      </xdr:nvSpPr>
      <xdr:spPr>
        <a:xfrm>
          <a:off x="1079500" y="13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165385</xdr:rowOff>
    </xdr:from>
    <xdr:ext cx="599010" cy="259045"/>
    <xdr:sp macro="" textlink="">
      <xdr:nvSpPr>
        <xdr:cNvPr id="200" name="テキスト ボックス 199"/>
        <xdr:cNvSpPr txBox="1"/>
      </xdr:nvSpPr>
      <xdr:spPr>
        <a:xfrm>
          <a:off x="830794" y="1319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148006</xdr:rowOff>
    </xdr:from>
    <xdr:to>
      <xdr:col>6</xdr:col>
      <xdr:colOff>511175</xdr:colOff>
      <xdr:row>94</xdr:row>
      <xdr:rowOff>149701</xdr:rowOff>
    </xdr:to>
    <xdr:cxnSp macro="">
      <xdr:nvCxnSpPr>
        <xdr:cNvPr id="229" name="直線コネクタ 228"/>
        <xdr:cNvCxnSpPr/>
      </xdr:nvCxnSpPr>
      <xdr:spPr>
        <a:xfrm>
          <a:off x="3797300" y="16264306"/>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148006</xdr:rowOff>
    </xdr:from>
    <xdr:to>
      <xdr:col>5</xdr:col>
      <xdr:colOff>358775</xdr:colOff>
      <xdr:row>94</xdr:row>
      <xdr:rowOff>151972</xdr:rowOff>
    </xdr:to>
    <xdr:cxnSp macro="">
      <xdr:nvCxnSpPr>
        <xdr:cNvPr id="232" name="直線コネクタ 231"/>
        <xdr:cNvCxnSpPr/>
      </xdr:nvCxnSpPr>
      <xdr:spPr>
        <a:xfrm flipV="1">
          <a:off x="2908300" y="16264306"/>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151972</xdr:rowOff>
    </xdr:from>
    <xdr:to>
      <xdr:col>4</xdr:col>
      <xdr:colOff>155575</xdr:colOff>
      <xdr:row>95</xdr:row>
      <xdr:rowOff>36216</xdr:rowOff>
    </xdr:to>
    <xdr:cxnSp macro="">
      <xdr:nvCxnSpPr>
        <xdr:cNvPr id="235" name="直線コネクタ 234"/>
        <xdr:cNvCxnSpPr/>
      </xdr:nvCxnSpPr>
      <xdr:spPr>
        <a:xfrm flipV="1">
          <a:off x="2019300" y="16268272"/>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36216</xdr:rowOff>
    </xdr:from>
    <xdr:to>
      <xdr:col>2</xdr:col>
      <xdr:colOff>638175</xdr:colOff>
      <xdr:row>95</xdr:row>
      <xdr:rowOff>92326</xdr:rowOff>
    </xdr:to>
    <xdr:cxnSp macro="">
      <xdr:nvCxnSpPr>
        <xdr:cNvPr id="238" name="直線コネクタ 237"/>
        <xdr:cNvCxnSpPr/>
      </xdr:nvCxnSpPr>
      <xdr:spPr>
        <a:xfrm flipV="1">
          <a:off x="1130300" y="16323966"/>
          <a:ext cx="889000" cy="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98901</xdr:rowOff>
    </xdr:from>
    <xdr:to>
      <xdr:col>6</xdr:col>
      <xdr:colOff>561975</xdr:colOff>
      <xdr:row>95</xdr:row>
      <xdr:rowOff>29051</xdr:rowOff>
    </xdr:to>
    <xdr:sp macro="" textlink="">
      <xdr:nvSpPr>
        <xdr:cNvPr id="248" name="円/楕円 247"/>
        <xdr:cNvSpPr/>
      </xdr:nvSpPr>
      <xdr:spPr>
        <a:xfrm>
          <a:off x="4584700" y="162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121778</xdr:rowOff>
    </xdr:from>
    <xdr:ext cx="599010" cy="259045"/>
    <xdr:sp macro="" textlink="">
      <xdr:nvSpPr>
        <xdr:cNvPr id="249" name="衛生費該当値テキスト"/>
        <xdr:cNvSpPr txBox="1"/>
      </xdr:nvSpPr>
      <xdr:spPr>
        <a:xfrm>
          <a:off x="4686300" y="1606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97206</xdr:rowOff>
    </xdr:from>
    <xdr:to>
      <xdr:col>5</xdr:col>
      <xdr:colOff>409575</xdr:colOff>
      <xdr:row>95</xdr:row>
      <xdr:rowOff>27356</xdr:rowOff>
    </xdr:to>
    <xdr:sp macro="" textlink="">
      <xdr:nvSpPr>
        <xdr:cNvPr id="250" name="円/楕円 249"/>
        <xdr:cNvSpPr/>
      </xdr:nvSpPr>
      <xdr:spPr>
        <a:xfrm>
          <a:off x="3746500" y="1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43883</xdr:rowOff>
    </xdr:from>
    <xdr:ext cx="599010" cy="259045"/>
    <xdr:sp macro="" textlink="">
      <xdr:nvSpPr>
        <xdr:cNvPr id="251" name="テキスト ボックス 250"/>
        <xdr:cNvSpPr txBox="1"/>
      </xdr:nvSpPr>
      <xdr:spPr>
        <a:xfrm>
          <a:off x="3497794" y="1598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197,820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101172</xdr:rowOff>
    </xdr:from>
    <xdr:to>
      <xdr:col>4</xdr:col>
      <xdr:colOff>206375</xdr:colOff>
      <xdr:row>95</xdr:row>
      <xdr:rowOff>31322</xdr:rowOff>
    </xdr:to>
    <xdr:sp macro="" textlink="">
      <xdr:nvSpPr>
        <xdr:cNvPr id="252" name="円/楕円 251"/>
        <xdr:cNvSpPr/>
      </xdr:nvSpPr>
      <xdr:spPr>
        <a:xfrm>
          <a:off x="2857500" y="162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47849</xdr:rowOff>
    </xdr:from>
    <xdr:ext cx="599010" cy="259045"/>
    <xdr:sp macro="" textlink="">
      <xdr:nvSpPr>
        <xdr:cNvPr id="253" name="テキスト ボックス 252"/>
        <xdr:cNvSpPr txBox="1"/>
      </xdr:nvSpPr>
      <xdr:spPr>
        <a:xfrm>
          <a:off x="2608794" y="159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156866</xdr:rowOff>
    </xdr:from>
    <xdr:to>
      <xdr:col>3</xdr:col>
      <xdr:colOff>3175</xdr:colOff>
      <xdr:row>95</xdr:row>
      <xdr:rowOff>87016</xdr:rowOff>
    </xdr:to>
    <xdr:sp macro="" textlink="">
      <xdr:nvSpPr>
        <xdr:cNvPr id="254" name="円/楕円 253"/>
        <xdr:cNvSpPr/>
      </xdr:nvSpPr>
      <xdr:spPr>
        <a:xfrm>
          <a:off x="1968500" y="162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103543</xdr:rowOff>
    </xdr:from>
    <xdr:ext cx="599010" cy="259045"/>
    <xdr:sp macro="" textlink="">
      <xdr:nvSpPr>
        <xdr:cNvPr id="255" name="テキスト ボックス 254"/>
        <xdr:cNvSpPr txBox="1"/>
      </xdr:nvSpPr>
      <xdr:spPr>
        <a:xfrm>
          <a:off x="1719794" y="1604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41526</xdr:rowOff>
    </xdr:from>
    <xdr:to>
      <xdr:col>1</xdr:col>
      <xdr:colOff>485775</xdr:colOff>
      <xdr:row>95</xdr:row>
      <xdr:rowOff>143126</xdr:rowOff>
    </xdr:to>
    <xdr:sp macro="" textlink="">
      <xdr:nvSpPr>
        <xdr:cNvPr id="256" name="円/楕円 255"/>
        <xdr:cNvSpPr/>
      </xdr:nvSpPr>
      <xdr:spPr>
        <a:xfrm>
          <a:off x="1079500" y="163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159653</xdr:rowOff>
    </xdr:from>
    <xdr:ext cx="599010" cy="259045"/>
    <xdr:sp macro="" textlink="">
      <xdr:nvSpPr>
        <xdr:cNvPr id="257" name="テキスト ボックス 256"/>
        <xdr:cNvSpPr txBox="1"/>
      </xdr:nvSpPr>
      <xdr:spPr>
        <a:xfrm>
          <a:off x="830794" y="161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44297</xdr:rowOff>
    </xdr:from>
    <xdr:to>
      <xdr:col>15</xdr:col>
      <xdr:colOff>180975</xdr:colOff>
      <xdr:row>39</xdr:row>
      <xdr:rowOff>44361</xdr:rowOff>
    </xdr:to>
    <xdr:cxnSp macro="">
      <xdr:nvCxnSpPr>
        <xdr:cNvPr id="286" name="直線コネクタ 285"/>
        <xdr:cNvCxnSpPr/>
      </xdr:nvCxnSpPr>
      <xdr:spPr>
        <a:xfrm>
          <a:off x="9639300" y="6730847"/>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44297</xdr:rowOff>
    </xdr:from>
    <xdr:to>
      <xdr:col>14</xdr:col>
      <xdr:colOff>28575</xdr:colOff>
      <xdr:row>39</xdr:row>
      <xdr:rowOff>44310</xdr:rowOff>
    </xdr:to>
    <xdr:cxnSp macro="">
      <xdr:nvCxnSpPr>
        <xdr:cNvPr id="289" name="直線コネクタ 288"/>
        <xdr:cNvCxnSpPr/>
      </xdr:nvCxnSpPr>
      <xdr:spPr>
        <a:xfrm flipV="1">
          <a:off x="8750300" y="673084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44259</xdr:rowOff>
    </xdr:from>
    <xdr:to>
      <xdr:col>12</xdr:col>
      <xdr:colOff>511175</xdr:colOff>
      <xdr:row>39</xdr:row>
      <xdr:rowOff>44310</xdr:rowOff>
    </xdr:to>
    <xdr:cxnSp macro="">
      <xdr:nvCxnSpPr>
        <xdr:cNvPr id="292" name="直線コネクタ 291"/>
        <xdr:cNvCxnSpPr/>
      </xdr:nvCxnSpPr>
      <xdr:spPr>
        <a:xfrm>
          <a:off x="7861300" y="673080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44247</xdr:rowOff>
    </xdr:from>
    <xdr:to>
      <xdr:col>11</xdr:col>
      <xdr:colOff>307975</xdr:colOff>
      <xdr:row>39</xdr:row>
      <xdr:rowOff>44259</xdr:rowOff>
    </xdr:to>
    <xdr:cxnSp macro="">
      <xdr:nvCxnSpPr>
        <xdr:cNvPr id="295" name="直線コネクタ 294"/>
        <xdr:cNvCxnSpPr/>
      </xdr:nvCxnSpPr>
      <xdr:spPr>
        <a:xfrm>
          <a:off x="6972300" y="673079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165011</xdr:rowOff>
    </xdr:from>
    <xdr:to>
      <xdr:col>15</xdr:col>
      <xdr:colOff>231775</xdr:colOff>
      <xdr:row>39</xdr:row>
      <xdr:rowOff>95161</xdr:rowOff>
    </xdr:to>
    <xdr:sp macro="" textlink="">
      <xdr:nvSpPr>
        <xdr:cNvPr id="305" name="円/楕円 304"/>
        <xdr:cNvSpPr/>
      </xdr:nvSpPr>
      <xdr:spPr>
        <a:xfrm>
          <a:off x="104267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164947</xdr:rowOff>
    </xdr:from>
    <xdr:to>
      <xdr:col>14</xdr:col>
      <xdr:colOff>79375</xdr:colOff>
      <xdr:row>39</xdr:row>
      <xdr:rowOff>95097</xdr:rowOff>
    </xdr:to>
    <xdr:sp macro="" textlink="">
      <xdr:nvSpPr>
        <xdr:cNvPr id="307" name="円/楕円 306"/>
        <xdr:cNvSpPr/>
      </xdr:nvSpPr>
      <xdr:spPr>
        <a:xfrm>
          <a:off x="9588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86224</xdr:rowOff>
    </xdr:from>
    <xdr:ext cx="313932" cy="259045"/>
    <xdr:sp macro="" textlink="">
      <xdr:nvSpPr>
        <xdr:cNvPr id="308" name="テキスト ボックス 307"/>
        <xdr:cNvSpPr txBox="1"/>
      </xdr:nvSpPr>
      <xdr:spPr>
        <a:xfrm>
          <a:off x="9482333" y="6772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164960</xdr:rowOff>
    </xdr:from>
    <xdr:to>
      <xdr:col>12</xdr:col>
      <xdr:colOff>561975</xdr:colOff>
      <xdr:row>39</xdr:row>
      <xdr:rowOff>95110</xdr:rowOff>
    </xdr:to>
    <xdr:sp macro="" textlink="">
      <xdr:nvSpPr>
        <xdr:cNvPr id="309" name="円/楕円 308"/>
        <xdr:cNvSpPr/>
      </xdr:nvSpPr>
      <xdr:spPr>
        <a:xfrm>
          <a:off x="8699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86237</xdr:rowOff>
    </xdr:from>
    <xdr:ext cx="313932" cy="259045"/>
    <xdr:sp macro="" textlink="">
      <xdr:nvSpPr>
        <xdr:cNvPr id="310" name="テキスト ボックス 309"/>
        <xdr:cNvSpPr txBox="1"/>
      </xdr:nvSpPr>
      <xdr:spPr>
        <a:xfrm>
          <a:off x="8593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164909</xdr:rowOff>
    </xdr:from>
    <xdr:to>
      <xdr:col>11</xdr:col>
      <xdr:colOff>358775</xdr:colOff>
      <xdr:row>39</xdr:row>
      <xdr:rowOff>95059</xdr:rowOff>
    </xdr:to>
    <xdr:sp macro="" textlink="">
      <xdr:nvSpPr>
        <xdr:cNvPr id="311" name="円/楕円 310"/>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86186</xdr:rowOff>
    </xdr:from>
    <xdr:ext cx="313932" cy="259045"/>
    <xdr:sp macro="" textlink="">
      <xdr:nvSpPr>
        <xdr:cNvPr id="312" name="テキスト ボックス 311"/>
        <xdr:cNvSpPr txBox="1"/>
      </xdr:nvSpPr>
      <xdr:spPr>
        <a:xfrm>
          <a:off x="770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164897</xdr:rowOff>
    </xdr:from>
    <xdr:to>
      <xdr:col>10</xdr:col>
      <xdr:colOff>155575</xdr:colOff>
      <xdr:row>39</xdr:row>
      <xdr:rowOff>95047</xdr:rowOff>
    </xdr:to>
    <xdr:sp macro="" textlink="">
      <xdr:nvSpPr>
        <xdr:cNvPr id="313" name="円/楕円 312"/>
        <xdr:cNvSpPr/>
      </xdr:nvSpPr>
      <xdr:spPr>
        <a:xfrm>
          <a:off x="6921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86174</xdr:rowOff>
    </xdr:from>
    <xdr:ext cx="313932" cy="259045"/>
    <xdr:sp macro="" textlink="">
      <xdr:nvSpPr>
        <xdr:cNvPr id="314" name="テキスト ボックス 313"/>
        <xdr:cNvSpPr txBox="1"/>
      </xdr:nvSpPr>
      <xdr:spPr>
        <a:xfrm>
          <a:off x="6815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9167</xdr:rowOff>
    </xdr:from>
    <xdr:to>
      <xdr:col>15</xdr:col>
      <xdr:colOff>180975</xdr:colOff>
      <xdr:row>59</xdr:row>
      <xdr:rowOff>11833</xdr:rowOff>
    </xdr:to>
    <xdr:cxnSp macro="">
      <xdr:nvCxnSpPr>
        <xdr:cNvPr id="343" name="直線コネクタ 342"/>
        <xdr:cNvCxnSpPr/>
      </xdr:nvCxnSpPr>
      <xdr:spPr>
        <a:xfrm flipV="1">
          <a:off x="9639300" y="1012471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11833</xdr:rowOff>
    </xdr:from>
    <xdr:to>
      <xdr:col>14</xdr:col>
      <xdr:colOff>28575</xdr:colOff>
      <xdr:row>59</xdr:row>
      <xdr:rowOff>21179</xdr:rowOff>
    </xdr:to>
    <xdr:cxnSp macro="">
      <xdr:nvCxnSpPr>
        <xdr:cNvPr id="346" name="直線コネクタ 345"/>
        <xdr:cNvCxnSpPr/>
      </xdr:nvCxnSpPr>
      <xdr:spPr>
        <a:xfrm flipV="1">
          <a:off x="8750300" y="10127383"/>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21179</xdr:rowOff>
    </xdr:from>
    <xdr:to>
      <xdr:col>12</xdr:col>
      <xdr:colOff>511175</xdr:colOff>
      <xdr:row>59</xdr:row>
      <xdr:rowOff>22454</xdr:rowOff>
    </xdr:to>
    <xdr:cxnSp macro="">
      <xdr:nvCxnSpPr>
        <xdr:cNvPr id="349" name="直線コネクタ 348"/>
        <xdr:cNvCxnSpPr/>
      </xdr:nvCxnSpPr>
      <xdr:spPr>
        <a:xfrm flipV="1">
          <a:off x="7861300" y="10136729"/>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6926</xdr:rowOff>
    </xdr:from>
    <xdr:to>
      <xdr:col>11</xdr:col>
      <xdr:colOff>307975</xdr:colOff>
      <xdr:row>59</xdr:row>
      <xdr:rowOff>22454</xdr:rowOff>
    </xdr:to>
    <xdr:cxnSp macro="">
      <xdr:nvCxnSpPr>
        <xdr:cNvPr id="352" name="直線コネクタ 351"/>
        <xdr:cNvCxnSpPr/>
      </xdr:nvCxnSpPr>
      <xdr:spPr>
        <a:xfrm>
          <a:off x="6972300" y="10122476"/>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129817</xdr:rowOff>
    </xdr:from>
    <xdr:to>
      <xdr:col>15</xdr:col>
      <xdr:colOff>231775</xdr:colOff>
      <xdr:row>59</xdr:row>
      <xdr:rowOff>59967</xdr:rowOff>
    </xdr:to>
    <xdr:sp macro="" textlink="">
      <xdr:nvSpPr>
        <xdr:cNvPr id="362" name="円/楕円 361"/>
        <xdr:cNvSpPr/>
      </xdr:nvSpPr>
      <xdr:spPr>
        <a:xfrm>
          <a:off x="10426700" y="100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132483</xdr:rowOff>
    </xdr:from>
    <xdr:to>
      <xdr:col>14</xdr:col>
      <xdr:colOff>79375</xdr:colOff>
      <xdr:row>59</xdr:row>
      <xdr:rowOff>62633</xdr:rowOff>
    </xdr:to>
    <xdr:sp macro="" textlink="">
      <xdr:nvSpPr>
        <xdr:cNvPr id="364" name="円/楕円 363"/>
        <xdr:cNvSpPr/>
      </xdr:nvSpPr>
      <xdr:spPr>
        <a:xfrm>
          <a:off x="9588500" y="100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53760</xdr:rowOff>
    </xdr:from>
    <xdr:ext cx="534377" cy="259045"/>
    <xdr:sp macro="" textlink="">
      <xdr:nvSpPr>
        <xdr:cNvPr id="365" name="テキスト ボックス 364"/>
        <xdr:cNvSpPr txBox="1"/>
      </xdr:nvSpPr>
      <xdr:spPr>
        <a:xfrm>
          <a:off x="9372111" y="1016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141829</xdr:rowOff>
    </xdr:from>
    <xdr:to>
      <xdr:col>12</xdr:col>
      <xdr:colOff>561975</xdr:colOff>
      <xdr:row>59</xdr:row>
      <xdr:rowOff>71979</xdr:rowOff>
    </xdr:to>
    <xdr:sp macro="" textlink="">
      <xdr:nvSpPr>
        <xdr:cNvPr id="366" name="円/楕円 365"/>
        <xdr:cNvSpPr/>
      </xdr:nvSpPr>
      <xdr:spPr>
        <a:xfrm>
          <a:off x="8699500" y="100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63106</xdr:rowOff>
    </xdr:from>
    <xdr:ext cx="534377" cy="259045"/>
    <xdr:sp macro="" textlink="">
      <xdr:nvSpPr>
        <xdr:cNvPr id="367" name="テキスト ボックス 366"/>
        <xdr:cNvSpPr txBox="1"/>
      </xdr:nvSpPr>
      <xdr:spPr>
        <a:xfrm>
          <a:off x="8483111" y="101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143104</xdr:rowOff>
    </xdr:from>
    <xdr:to>
      <xdr:col>11</xdr:col>
      <xdr:colOff>358775</xdr:colOff>
      <xdr:row>59</xdr:row>
      <xdr:rowOff>73254</xdr:rowOff>
    </xdr:to>
    <xdr:sp macro="" textlink="">
      <xdr:nvSpPr>
        <xdr:cNvPr id="368" name="円/楕円 367"/>
        <xdr:cNvSpPr/>
      </xdr:nvSpPr>
      <xdr:spPr>
        <a:xfrm>
          <a:off x="7810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64381</xdr:rowOff>
    </xdr:from>
    <xdr:ext cx="534377" cy="259045"/>
    <xdr:sp macro="" textlink="">
      <xdr:nvSpPr>
        <xdr:cNvPr id="369" name="テキスト ボックス 368"/>
        <xdr:cNvSpPr txBox="1"/>
      </xdr:nvSpPr>
      <xdr:spPr>
        <a:xfrm>
          <a:off x="7594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127576</xdr:rowOff>
    </xdr:from>
    <xdr:to>
      <xdr:col>10</xdr:col>
      <xdr:colOff>155575</xdr:colOff>
      <xdr:row>59</xdr:row>
      <xdr:rowOff>57726</xdr:rowOff>
    </xdr:to>
    <xdr:sp macro="" textlink="">
      <xdr:nvSpPr>
        <xdr:cNvPr id="370" name="円/楕円 369"/>
        <xdr:cNvSpPr/>
      </xdr:nvSpPr>
      <xdr:spPr>
        <a:xfrm>
          <a:off x="6921500" y="100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48853</xdr:rowOff>
    </xdr:from>
    <xdr:ext cx="534377" cy="259045"/>
    <xdr:sp macro="" textlink="">
      <xdr:nvSpPr>
        <xdr:cNvPr id="371" name="テキスト ボックス 370"/>
        <xdr:cNvSpPr txBox="1"/>
      </xdr:nvSpPr>
      <xdr:spPr>
        <a:xfrm>
          <a:off x="6705111" y="101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140644</xdr:rowOff>
    </xdr:from>
    <xdr:to>
      <xdr:col>15</xdr:col>
      <xdr:colOff>180975</xdr:colOff>
      <xdr:row>78</xdr:row>
      <xdr:rowOff>72076</xdr:rowOff>
    </xdr:to>
    <xdr:cxnSp macro="">
      <xdr:nvCxnSpPr>
        <xdr:cNvPr id="400" name="直線コネクタ 399"/>
        <xdr:cNvCxnSpPr/>
      </xdr:nvCxnSpPr>
      <xdr:spPr>
        <a:xfrm flipV="1">
          <a:off x="9639300" y="13342294"/>
          <a:ext cx="838200" cy="1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72076</xdr:rowOff>
    </xdr:from>
    <xdr:to>
      <xdr:col>14</xdr:col>
      <xdr:colOff>28575</xdr:colOff>
      <xdr:row>78</xdr:row>
      <xdr:rowOff>89861</xdr:rowOff>
    </xdr:to>
    <xdr:cxnSp macro="">
      <xdr:nvCxnSpPr>
        <xdr:cNvPr id="403" name="直線コネクタ 402"/>
        <xdr:cNvCxnSpPr/>
      </xdr:nvCxnSpPr>
      <xdr:spPr>
        <a:xfrm flipV="1">
          <a:off x="8750300" y="1344517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89861</xdr:rowOff>
    </xdr:from>
    <xdr:to>
      <xdr:col>12</xdr:col>
      <xdr:colOff>511175</xdr:colOff>
      <xdr:row>78</xdr:row>
      <xdr:rowOff>104849</xdr:rowOff>
    </xdr:to>
    <xdr:cxnSp macro="">
      <xdr:nvCxnSpPr>
        <xdr:cNvPr id="406" name="直線コネクタ 405"/>
        <xdr:cNvCxnSpPr/>
      </xdr:nvCxnSpPr>
      <xdr:spPr>
        <a:xfrm flipV="1">
          <a:off x="7861300" y="13462961"/>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104849</xdr:rowOff>
    </xdr:from>
    <xdr:to>
      <xdr:col>11</xdr:col>
      <xdr:colOff>307975</xdr:colOff>
      <xdr:row>78</xdr:row>
      <xdr:rowOff>115891</xdr:rowOff>
    </xdr:to>
    <xdr:cxnSp macro="">
      <xdr:nvCxnSpPr>
        <xdr:cNvPr id="409" name="直線コネクタ 408"/>
        <xdr:cNvCxnSpPr/>
      </xdr:nvCxnSpPr>
      <xdr:spPr>
        <a:xfrm flipV="1">
          <a:off x="6972300" y="13477949"/>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89844</xdr:rowOff>
    </xdr:from>
    <xdr:to>
      <xdr:col>15</xdr:col>
      <xdr:colOff>231775</xdr:colOff>
      <xdr:row>78</xdr:row>
      <xdr:rowOff>19994</xdr:rowOff>
    </xdr:to>
    <xdr:sp macro="" textlink="">
      <xdr:nvSpPr>
        <xdr:cNvPr id="419" name="円/楕円 418"/>
        <xdr:cNvSpPr/>
      </xdr:nvSpPr>
      <xdr:spPr>
        <a:xfrm>
          <a:off x="10426700" y="132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112721</xdr:rowOff>
    </xdr:from>
    <xdr:ext cx="534377" cy="259045"/>
    <xdr:sp macro="" textlink="">
      <xdr:nvSpPr>
        <xdr:cNvPr id="420" name="商工費該当値テキスト"/>
        <xdr:cNvSpPr txBox="1"/>
      </xdr:nvSpPr>
      <xdr:spPr>
        <a:xfrm>
          <a:off x="10528300" y="131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21276</xdr:rowOff>
    </xdr:from>
    <xdr:to>
      <xdr:col>14</xdr:col>
      <xdr:colOff>79375</xdr:colOff>
      <xdr:row>78</xdr:row>
      <xdr:rowOff>122876</xdr:rowOff>
    </xdr:to>
    <xdr:sp macro="" textlink="">
      <xdr:nvSpPr>
        <xdr:cNvPr id="421" name="円/楕円 420"/>
        <xdr:cNvSpPr/>
      </xdr:nvSpPr>
      <xdr:spPr>
        <a:xfrm>
          <a:off x="9588500" y="133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114003</xdr:rowOff>
    </xdr:from>
    <xdr:ext cx="534377" cy="259045"/>
    <xdr:sp macro="" textlink="">
      <xdr:nvSpPr>
        <xdr:cNvPr id="422" name="テキスト ボックス 421"/>
        <xdr:cNvSpPr txBox="1"/>
      </xdr:nvSpPr>
      <xdr:spPr>
        <a:xfrm>
          <a:off x="9372111" y="134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39061</xdr:rowOff>
    </xdr:from>
    <xdr:to>
      <xdr:col>12</xdr:col>
      <xdr:colOff>561975</xdr:colOff>
      <xdr:row>78</xdr:row>
      <xdr:rowOff>140661</xdr:rowOff>
    </xdr:to>
    <xdr:sp macro="" textlink="">
      <xdr:nvSpPr>
        <xdr:cNvPr id="423" name="円/楕円 422"/>
        <xdr:cNvSpPr/>
      </xdr:nvSpPr>
      <xdr:spPr>
        <a:xfrm>
          <a:off x="8699500" y="13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131788</xdr:rowOff>
    </xdr:from>
    <xdr:ext cx="534377" cy="259045"/>
    <xdr:sp macro="" textlink="">
      <xdr:nvSpPr>
        <xdr:cNvPr id="424" name="テキスト ボックス 423"/>
        <xdr:cNvSpPr txBox="1"/>
      </xdr:nvSpPr>
      <xdr:spPr>
        <a:xfrm>
          <a:off x="8483111" y="135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54049</xdr:rowOff>
    </xdr:from>
    <xdr:to>
      <xdr:col>11</xdr:col>
      <xdr:colOff>358775</xdr:colOff>
      <xdr:row>78</xdr:row>
      <xdr:rowOff>155649</xdr:rowOff>
    </xdr:to>
    <xdr:sp macro="" textlink="">
      <xdr:nvSpPr>
        <xdr:cNvPr id="425" name="円/楕円 424"/>
        <xdr:cNvSpPr/>
      </xdr:nvSpPr>
      <xdr:spPr>
        <a:xfrm>
          <a:off x="7810500" y="134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146776</xdr:rowOff>
    </xdr:from>
    <xdr:ext cx="534377" cy="259045"/>
    <xdr:sp macro="" textlink="">
      <xdr:nvSpPr>
        <xdr:cNvPr id="426" name="テキスト ボックス 425"/>
        <xdr:cNvSpPr txBox="1"/>
      </xdr:nvSpPr>
      <xdr:spPr>
        <a:xfrm>
          <a:off x="7594111" y="135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65091</xdr:rowOff>
    </xdr:from>
    <xdr:to>
      <xdr:col>10</xdr:col>
      <xdr:colOff>155575</xdr:colOff>
      <xdr:row>78</xdr:row>
      <xdr:rowOff>166691</xdr:rowOff>
    </xdr:to>
    <xdr:sp macro="" textlink="">
      <xdr:nvSpPr>
        <xdr:cNvPr id="427" name="円/楕円 426"/>
        <xdr:cNvSpPr/>
      </xdr:nvSpPr>
      <xdr:spPr>
        <a:xfrm>
          <a:off x="6921500" y="134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157818</xdr:rowOff>
    </xdr:from>
    <xdr:ext cx="534377" cy="259045"/>
    <xdr:sp macro="" textlink="">
      <xdr:nvSpPr>
        <xdr:cNvPr id="428" name="テキスト ボックス 427"/>
        <xdr:cNvSpPr txBox="1"/>
      </xdr:nvSpPr>
      <xdr:spPr>
        <a:xfrm>
          <a:off x="6705111" y="135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66418</xdr:rowOff>
    </xdr:from>
    <xdr:to>
      <xdr:col>15</xdr:col>
      <xdr:colOff>180975</xdr:colOff>
      <xdr:row>98</xdr:row>
      <xdr:rowOff>69579</xdr:rowOff>
    </xdr:to>
    <xdr:cxnSp macro="">
      <xdr:nvCxnSpPr>
        <xdr:cNvPr id="455" name="直線コネクタ 454"/>
        <xdr:cNvCxnSpPr/>
      </xdr:nvCxnSpPr>
      <xdr:spPr>
        <a:xfrm flipV="1">
          <a:off x="9639300" y="16868518"/>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69579</xdr:rowOff>
    </xdr:from>
    <xdr:to>
      <xdr:col>14</xdr:col>
      <xdr:colOff>28575</xdr:colOff>
      <xdr:row>98</xdr:row>
      <xdr:rowOff>75349</xdr:rowOff>
    </xdr:to>
    <xdr:cxnSp macro="">
      <xdr:nvCxnSpPr>
        <xdr:cNvPr id="458" name="直線コネクタ 457"/>
        <xdr:cNvCxnSpPr/>
      </xdr:nvCxnSpPr>
      <xdr:spPr>
        <a:xfrm flipV="1">
          <a:off x="8750300" y="16871679"/>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75349</xdr:rowOff>
    </xdr:from>
    <xdr:to>
      <xdr:col>12</xdr:col>
      <xdr:colOff>511175</xdr:colOff>
      <xdr:row>98</xdr:row>
      <xdr:rowOff>103893</xdr:rowOff>
    </xdr:to>
    <xdr:cxnSp macro="">
      <xdr:nvCxnSpPr>
        <xdr:cNvPr id="461" name="直線コネクタ 460"/>
        <xdr:cNvCxnSpPr/>
      </xdr:nvCxnSpPr>
      <xdr:spPr>
        <a:xfrm flipV="1">
          <a:off x="7861300" y="16877449"/>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103893</xdr:rowOff>
    </xdr:from>
    <xdr:to>
      <xdr:col>11</xdr:col>
      <xdr:colOff>307975</xdr:colOff>
      <xdr:row>98</xdr:row>
      <xdr:rowOff>107138</xdr:rowOff>
    </xdr:to>
    <xdr:cxnSp macro="">
      <xdr:nvCxnSpPr>
        <xdr:cNvPr id="464" name="直線コネクタ 463"/>
        <xdr:cNvCxnSpPr/>
      </xdr:nvCxnSpPr>
      <xdr:spPr>
        <a:xfrm flipV="1">
          <a:off x="6972300" y="16905993"/>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15618</xdr:rowOff>
    </xdr:from>
    <xdr:to>
      <xdr:col>15</xdr:col>
      <xdr:colOff>231775</xdr:colOff>
      <xdr:row>98</xdr:row>
      <xdr:rowOff>117218</xdr:rowOff>
    </xdr:to>
    <xdr:sp macro="" textlink="">
      <xdr:nvSpPr>
        <xdr:cNvPr id="474" name="円/楕円 473"/>
        <xdr:cNvSpPr/>
      </xdr:nvSpPr>
      <xdr:spPr>
        <a:xfrm>
          <a:off x="104267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146445</xdr:rowOff>
    </xdr:from>
    <xdr:ext cx="599010" cy="259045"/>
    <xdr:sp macro="" textlink="">
      <xdr:nvSpPr>
        <xdr:cNvPr id="475" name="土木費該当値テキスト"/>
        <xdr:cNvSpPr txBox="1"/>
      </xdr:nvSpPr>
      <xdr:spPr>
        <a:xfrm>
          <a:off x="10528300" y="166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18779</xdr:rowOff>
    </xdr:from>
    <xdr:to>
      <xdr:col>14</xdr:col>
      <xdr:colOff>79375</xdr:colOff>
      <xdr:row>98</xdr:row>
      <xdr:rowOff>120379</xdr:rowOff>
    </xdr:to>
    <xdr:sp macro="" textlink="">
      <xdr:nvSpPr>
        <xdr:cNvPr id="476" name="円/楕円 475"/>
        <xdr:cNvSpPr/>
      </xdr:nvSpPr>
      <xdr:spPr>
        <a:xfrm>
          <a:off x="9588500" y="168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136906</xdr:rowOff>
    </xdr:from>
    <xdr:ext cx="599010" cy="259045"/>
    <xdr:sp macro="" textlink="">
      <xdr:nvSpPr>
        <xdr:cNvPr id="477" name="テキスト ボックス 476"/>
        <xdr:cNvSpPr txBox="1"/>
      </xdr:nvSpPr>
      <xdr:spPr>
        <a:xfrm>
          <a:off x="9339794" y="165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24549</xdr:rowOff>
    </xdr:from>
    <xdr:to>
      <xdr:col>12</xdr:col>
      <xdr:colOff>561975</xdr:colOff>
      <xdr:row>98</xdr:row>
      <xdr:rowOff>126149</xdr:rowOff>
    </xdr:to>
    <xdr:sp macro="" textlink="">
      <xdr:nvSpPr>
        <xdr:cNvPr id="478" name="円/楕円 477"/>
        <xdr:cNvSpPr/>
      </xdr:nvSpPr>
      <xdr:spPr>
        <a:xfrm>
          <a:off x="8699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117276</xdr:rowOff>
    </xdr:from>
    <xdr:ext cx="599010" cy="259045"/>
    <xdr:sp macro="" textlink="">
      <xdr:nvSpPr>
        <xdr:cNvPr id="479" name="テキスト ボックス 478"/>
        <xdr:cNvSpPr txBox="1"/>
      </xdr:nvSpPr>
      <xdr:spPr>
        <a:xfrm>
          <a:off x="8450794" y="1691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53093</xdr:rowOff>
    </xdr:from>
    <xdr:to>
      <xdr:col>11</xdr:col>
      <xdr:colOff>358775</xdr:colOff>
      <xdr:row>98</xdr:row>
      <xdr:rowOff>154693</xdr:rowOff>
    </xdr:to>
    <xdr:sp macro="" textlink="">
      <xdr:nvSpPr>
        <xdr:cNvPr id="480" name="円/楕円 479"/>
        <xdr:cNvSpPr/>
      </xdr:nvSpPr>
      <xdr:spPr>
        <a:xfrm>
          <a:off x="7810500" y="168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145820</xdr:rowOff>
    </xdr:from>
    <xdr:ext cx="534377" cy="259045"/>
    <xdr:sp macro="" textlink="">
      <xdr:nvSpPr>
        <xdr:cNvPr id="481" name="テキスト ボックス 480"/>
        <xdr:cNvSpPr txBox="1"/>
      </xdr:nvSpPr>
      <xdr:spPr>
        <a:xfrm>
          <a:off x="7594111" y="169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56338</xdr:rowOff>
    </xdr:from>
    <xdr:to>
      <xdr:col>10</xdr:col>
      <xdr:colOff>155575</xdr:colOff>
      <xdr:row>98</xdr:row>
      <xdr:rowOff>157938</xdr:rowOff>
    </xdr:to>
    <xdr:sp macro="" textlink="">
      <xdr:nvSpPr>
        <xdr:cNvPr id="482" name="円/楕円 481"/>
        <xdr:cNvSpPr/>
      </xdr:nvSpPr>
      <xdr:spPr>
        <a:xfrm>
          <a:off x="6921500" y="16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149065</xdr:rowOff>
    </xdr:from>
    <xdr:ext cx="534377" cy="259045"/>
    <xdr:sp macro="" textlink="">
      <xdr:nvSpPr>
        <xdr:cNvPr id="483" name="テキスト ボックス 482"/>
        <xdr:cNvSpPr txBox="1"/>
      </xdr:nvSpPr>
      <xdr:spPr>
        <a:xfrm>
          <a:off x="6705111" y="169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87480</xdr:rowOff>
    </xdr:from>
    <xdr:to>
      <xdr:col>23</xdr:col>
      <xdr:colOff>517525</xdr:colOff>
      <xdr:row>37</xdr:row>
      <xdr:rowOff>91861</xdr:rowOff>
    </xdr:to>
    <xdr:cxnSp macro="">
      <xdr:nvCxnSpPr>
        <xdr:cNvPr id="512" name="直線コネクタ 511"/>
        <xdr:cNvCxnSpPr/>
      </xdr:nvCxnSpPr>
      <xdr:spPr>
        <a:xfrm>
          <a:off x="15481300" y="6431130"/>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151740</xdr:rowOff>
    </xdr:from>
    <xdr:to>
      <xdr:col>22</xdr:col>
      <xdr:colOff>365125</xdr:colOff>
      <xdr:row>37</xdr:row>
      <xdr:rowOff>87480</xdr:rowOff>
    </xdr:to>
    <xdr:cxnSp macro="">
      <xdr:nvCxnSpPr>
        <xdr:cNvPr id="515" name="直線コネクタ 514"/>
        <xdr:cNvCxnSpPr/>
      </xdr:nvCxnSpPr>
      <xdr:spPr>
        <a:xfrm>
          <a:off x="14592300" y="6323940"/>
          <a:ext cx="889000" cy="1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151740</xdr:rowOff>
    </xdr:from>
    <xdr:to>
      <xdr:col>21</xdr:col>
      <xdr:colOff>161925</xdr:colOff>
      <xdr:row>37</xdr:row>
      <xdr:rowOff>96807</xdr:rowOff>
    </xdr:to>
    <xdr:cxnSp macro="">
      <xdr:nvCxnSpPr>
        <xdr:cNvPr id="518" name="直線コネクタ 517"/>
        <xdr:cNvCxnSpPr/>
      </xdr:nvCxnSpPr>
      <xdr:spPr>
        <a:xfrm flipV="1">
          <a:off x="13703300" y="6323940"/>
          <a:ext cx="8890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104953</xdr:rowOff>
    </xdr:from>
    <xdr:to>
      <xdr:col>19</xdr:col>
      <xdr:colOff>644525</xdr:colOff>
      <xdr:row>37</xdr:row>
      <xdr:rowOff>96807</xdr:rowOff>
    </xdr:to>
    <xdr:cxnSp macro="">
      <xdr:nvCxnSpPr>
        <xdr:cNvPr id="521" name="直線コネクタ 520"/>
        <xdr:cNvCxnSpPr/>
      </xdr:nvCxnSpPr>
      <xdr:spPr>
        <a:xfrm>
          <a:off x="12814300" y="6105703"/>
          <a:ext cx="889000" cy="33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41061</xdr:rowOff>
    </xdr:from>
    <xdr:to>
      <xdr:col>23</xdr:col>
      <xdr:colOff>568325</xdr:colOff>
      <xdr:row>37</xdr:row>
      <xdr:rowOff>142661</xdr:rowOff>
    </xdr:to>
    <xdr:sp macro="" textlink="">
      <xdr:nvSpPr>
        <xdr:cNvPr id="531" name="円/楕円 530"/>
        <xdr:cNvSpPr/>
      </xdr:nvSpPr>
      <xdr:spPr>
        <a:xfrm>
          <a:off x="16268700" y="63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19488</xdr:rowOff>
    </xdr:from>
    <xdr:ext cx="534377" cy="259045"/>
    <xdr:sp macro="" textlink="">
      <xdr:nvSpPr>
        <xdr:cNvPr id="532" name="消防費該当値テキスト"/>
        <xdr:cNvSpPr txBox="1"/>
      </xdr:nvSpPr>
      <xdr:spPr>
        <a:xfrm>
          <a:off x="16370300" y="63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36680</xdr:rowOff>
    </xdr:from>
    <xdr:to>
      <xdr:col>22</xdr:col>
      <xdr:colOff>415925</xdr:colOff>
      <xdr:row>37</xdr:row>
      <xdr:rowOff>138280</xdr:rowOff>
    </xdr:to>
    <xdr:sp macro="" textlink="">
      <xdr:nvSpPr>
        <xdr:cNvPr id="533" name="円/楕円 532"/>
        <xdr:cNvSpPr/>
      </xdr:nvSpPr>
      <xdr:spPr>
        <a:xfrm>
          <a:off x="15430500" y="63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129407</xdr:rowOff>
    </xdr:from>
    <xdr:ext cx="534377" cy="259045"/>
    <xdr:sp macro="" textlink="">
      <xdr:nvSpPr>
        <xdr:cNvPr id="534" name="テキスト ボックス 533"/>
        <xdr:cNvSpPr txBox="1"/>
      </xdr:nvSpPr>
      <xdr:spPr>
        <a:xfrm>
          <a:off x="15214111" y="64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100940</xdr:rowOff>
    </xdr:from>
    <xdr:to>
      <xdr:col>21</xdr:col>
      <xdr:colOff>212725</xdr:colOff>
      <xdr:row>37</xdr:row>
      <xdr:rowOff>31090</xdr:rowOff>
    </xdr:to>
    <xdr:sp macro="" textlink="">
      <xdr:nvSpPr>
        <xdr:cNvPr id="535" name="円/楕円 534"/>
        <xdr:cNvSpPr/>
      </xdr:nvSpPr>
      <xdr:spPr>
        <a:xfrm>
          <a:off x="14541500" y="62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22217</xdr:rowOff>
    </xdr:from>
    <xdr:ext cx="534377" cy="259045"/>
    <xdr:sp macro="" textlink="">
      <xdr:nvSpPr>
        <xdr:cNvPr id="536" name="テキスト ボックス 535"/>
        <xdr:cNvSpPr txBox="1"/>
      </xdr:nvSpPr>
      <xdr:spPr>
        <a:xfrm>
          <a:off x="14325111" y="63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46007</xdr:rowOff>
    </xdr:from>
    <xdr:to>
      <xdr:col>20</xdr:col>
      <xdr:colOff>9525</xdr:colOff>
      <xdr:row>37</xdr:row>
      <xdr:rowOff>147607</xdr:rowOff>
    </xdr:to>
    <xdr:sp macro="" textlink="">
      <xdr:nvSpPr>
        <xdr:cNvPr id="537" name="円/楕円 536"/>
        <xdr:cNvSpPr/>
      </xdr:nvSpPr>
      <xdr:spPr>
        <a:xfrm>
          <a:off x="13652500" y="63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138734</xdr:rowOff>
    </xdr:from>
    <xdr:ext cx="534377" cy="259045"/>
    <xdr:sp macro="" textlink="">
      <xdr:nvSpPr>
        <xdr:cNvPr id="538" name="テキスト ボックス 537"/>
        <xdr:cNvSpPr txBox="1"/>
      </xdr:nvSpPr>
      <xdr:spPr>
        <a:xfrm>
          <a:off x="13436111" y="64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54153</xdr:rowOff>
    </xdr:from>
    <xdr:to>
      <xdr:col>18</xdr:col>
      <xdr:colOff>492125</xdr:colOff>
      <xdr:row>35</xdr:row>
      <xdr:rowOff>155753</xdr:rowOff>
    </xdr:to>
    <xdr:sp macro="" textlink="">
      <xdr:nvSpPr>
        <xdr:cNvPr id="539" name="円/楕円 538"/>
        <xdr:cNvSpPr/>
      </xdr:nvSpPr>
      <xdr:spPr>
        <a:xfrm>
          <a:off x="12763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830</xdr:rowOff>
    </xdr:from>
    <xdr:ext cx="534377" cy="259045"/>
    <xdr:sp macro="" textlink="">
      <xdr:nvSpPr>
        <xdr:cNvPr id="540" name="テキスト ボックス 539"/>
        <xdr:cNvSpPr txBox="1"/>
      </xdr:nvSpPr>
      <xdr:spPr>
        <a:xfrm>
          <a:off x="12547111" y="58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92875</xdr:rowOff>
    </xdr:from>
    <xdr:to>
      <xdr:col>23</xdr:col>
      <xdr:colOff>517525</xdr:colOff>
      <xdr:row>58</xdr:row>
      <xdr:rowOff>118048</xdr:rowOff>
    </xdr:to>
    <xdr:cxnSp macro="">
      <xdr:nvCxnSpPr>
        <xdr:cNvPr id="569" name="直線コネクタ 568"/>
        <xdr:cNvCxnSpPr/>
      </xdr:nvCxnSpPr>
      <xdr:spPr>
        <a:xfrm>
          <a:off x="15481300" y="10036975"/>
          <a:ext cx="8382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92875</xdr:rowOff>
    </xdr:from>
    <xdr:to>
      <xdr:col>22</xdr:col>
      <xdr:colOff>365125</xdr:colOff>
      <xdr:row>58</xdr:row>
      <xdr:rowOff>107854</xdr:rowOff>
    </xdr:to>
    <xdr:cxnSp macro="">
      <xdr:nvCxnSpPr>
        <xdr:cNvPr id="572" name="直線コネクタ 571"/>
        <xdr:cNvCxnSpPr/>
      </xdr:nvCxnSpPr>
      <xdr:spPr>
        <a:xfrm flipV="1">
          <a:off x="14592300" y="10036975"/>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107854</xdr:rowOff>
    </xdr:from>
    <xdr:to>
      <xdr:col>21</xdr:col>
      <xdr:colOff>161925</xdr:colOff>
      <xdr:row>58</xdr:row>
      <xdr:rowOff>120934</xdr:rowOff>
    </xdr:to>
    <xdr:cxnSp macro="">
      <xdr:nvCxnSpPr>
        <xdr:cNvPr id="575" name="直線コネクタ 574"/>
        <xdr:cNvCxnSpPr/>
      </xdr:nvCxnSpPr>
      <xdr:spPr>
        <a:xfrm flipV="1">
          <a:off x="13703300" y="10051954"/>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120934</xdr:rowOff>
    </xdr:from>
    <xdr:to>
      <xdr:col>19</xdr:col>
      <xdr:colOff>644525</xdr:colOff>
      <xdr:row>58</xdr:row>
      <xdr:rowOff>124658</xdr:rowOff>
    </xdr:to>
    <xdr:cxnSp macro="">
      <xdr:nvCxnSpPr>
        <xdr:cNvPr id="578" name="直線コネクタ 577"/>
        <xdr:cNvCxnSpPr/>
      </xdr:nvCxnSpPr>
      <xdr:spPr>
        <a:xfrm flipV="1">
          <a:off x="12814300" y="10065034"/>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67248</xdr:rowOff>
    </xdr:from>
    <xdr:to>
      <xdr:col>23</xdr:col>
      <xdr:colOff>568325</xdr:colOff>
      <xdr:row>58</xdr:row>
      <xdr:rowOff>168848</xdr:rowOff>
    </xdr:to>
    <xdr:sp macro="" textlink="">
      <xdr:nvSpPr>
        <xdr:cNvPr id="588" name="円/楕円 587"/>
        <xdr:cNvSpPr/>
      </xdr:nvSpPr>
      <xdr:spPr>
        <a:xfrm>
          <a:off x="16268700" y="10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153625</xdr:rowOff>
    </xdr:from>
    <xdr:ext cx="534377" cy="259045"/>
    <xdr:sp macro="" textlink="">
      <xdr:nvSpPr>
        <xdr:cNvPr id="589" name="教育費該当値テキスト"/>
        <xdr:cNvSpPr txBox="1"/>
      </xdr:nvSpPr>
      <xdr:spPr>
        <a:xfrm>
          <a:off x="16370300" y="99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42075</xdr:rowOff>
    </xdr:from>
    <xdr:to>
      <xdr:col>22</xdr:col>
      <xdr:colOff>415925</xdr:colOff>
      <xdr:row>58</xdr:row>
      <xdr:rowOff>143675</xdr:rowOff>
    </xdr:to>
    <xdr:sp macro="" textlink="">
      <xdr:nvSpPr>
        <xdr:cNvPr id="590" name="円/楕円 589"/>
        <xdr:cNvSpPr/>
      </xdr:nvSpPr>
      <xdr:spPr>
        <a:xfrm>
          <a:off x="15430500" y="9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134802</xdr:rowOff>
    </xdr:from>
    <xdr:ext cx="534377" cy="259045"/>
    <xdr:sp macro="" textlink="">
      <xdr:nvSpPr>
        <xdr:cNvPr id="591" name="テキスト ボックス 590"/>
        <xdr:cNvSpPr txBox="1"/>
      </xdr:nvSpPr>
      <xdr:spPr>
        <a:xfrm>
          <a:off x="15214111" y="100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57054</xdr:rowOff>
    </xdr:from>
    <xdr:to>
      <xdr:col>21</xdr:col>
      <xdr:colOff>212725</xdr:colOff>
      <xdr:row>58</xdr:row>
      <xdr:rowOff>158654</xdr:rowOff>
    </xdr:to>
    <xdr:sp macro="" textlink="">
      <xdr:nvSpPr>
        <xdr:cNvPr id="592" name="円/楕円 591"/>
        <xdr:cNvSpPr/>
      </xdr:nvSpPr>
      <xdr:spPr>
        <a:xfrm>
          <a:off x="14541500" y="100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149781</xdr:rowOff>
    </xdr:from>
    <xdr:ext cx="534377" cy="259045"/>
    <xdr:sp macro="" textlink="">
      <xdr:nvSpPr>
        <xdr:cNvPr id="593" name="テキスト ボックス 592"/>
        <xdr:cNvSpPr txBox="1"/>
      </xdr:nvSpPr>
      <xdr:spPr>
        <a:xfrm>
          <a:off x="14325111" y="10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70134</xdr:rowOff>
    </xdr:from>
    <xdr:to>
      <xdr:col>20</xdr:col>
      <xdr:colOff>9525</xdr:colOff>
      <xdr:row>59</xdr:row>
      <xdr:rowOff>284</xdr:rowOff>
    </xdr:to>
    <xdr:sp macro="" textlink="">
      <xdr:nvSpPr>
        <xdr:cNvPr id="594" name="円/楕円 593"/>
        <xdr:cNvSpPr/>
      </xdr:nvSpPr>
      <xdr:spPr>
        <a:xfrm>
          <a:off x="13652500" y="100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162861</xdr:rowOff>
    </xdr:from>
    <xdr:ext cx="534377" cy="259045"/>
    <xdr:sp macro="" textlink="">
      <xdr:nvSpPr>
        <xdr:cNvPr id="595" name="テキスト ボックス 594"/>
        <xdr:cNvSpPr txBox="1"/>
      </xdr:nvSpPr>
      <xdr:spPr>
        <a:xfrm>
          <a:off x="13436111" y="1010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73858</xdr:rowOff>
    </xdr:from>
    <xdr:to>
      <xdr:col>18</xdr:col>
      <xdr:colOff>492125</xdr:colOff>
      <xdr:row>59</xdr:row>
      <xdr:rowOff>4008</xdr:rowOff>
    </xdr:to>
    <xdr:sp macro="" textlink="">
      <xdr:nvSpPr>
        <xdr:cNvPr id="596" name="円/楕円 595"/>
        <xdr:cNvSpPr/>
      </xdr:nvSpPr>
      <xdr:spPr>
        <a:xfrm>
          <a:off x="12763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166585</xdr:rowOff>
    </xdr:from>
    <xdr:ext cx="534377" cy="259045"/>
    <xdr:sp macro="" textlink="">
      <xdr:nvSpPr>
        <xdr:cNvPr id="597" name="テキスト ボックス 596"/>
        <xdr:cNvSpPr txBox="1"/>
      </xdr:nvSpPr>
      <xdr:spPr>
        <a:xfrm>
          <a:off x="12547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40681</xdr:rowOff>
    </xdr:from>
    <xdr:to>
      <xdr:col>23</xdr:col>
      <xdr:colOff>517525</xdr:colOff>
      <xdr:row>79</xdr:row>
      <xdr:rowOff>44450</xdr:rowOff>
    </xdr:to>
    <xdr:cxnSp macro="">
      <xdr:nvCxnSpPr>
        <xdr:cNvPr id="626" name="直線コネクタ 625"/>
        <xdr:cNvCxnSpPr/>
      </xdr:nvCxnSpPr>
      <xdr:spPr>
        <a:xfrm>
          <a:off x="15481300" y="13585231"/>
          <a:ext cx="838200" cy="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40681</xdr:rowOff>
    </xdr:from>
    <xdr:to>
      <xdr:col>22</xdr:col>
      <xdr:colOff>365125</xdr:colOff>
      <xdr:row>79</xdr:row>
      <xdr:rowOff>43007</xdr:rowOff>
    </xdr:to>
    <xdr:cxnSp macro="">
      <xdr:nvCxnSpPr>
        <xdr:cNvPr id="629" name="直線コネクタ 628"/>
        <xdr:cNvCxnSpPr/>
      </xdr:nvCxnSpPr>
      <xdr:spPr>
        <a:xfrm flipV="1">
          <a:off x="14592300" y="13585231"/>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43007</xdr:rowOff>
    </xdr:from>
    <xdr:to>
      <xdr:col>21</xdr:col>
      <xdr:colOff>161925</xdr:colOff>
      <xdr:row>79</xdr:row>
      <xdr:rowOff>43574</xdr:rowOff>
    </xdr:to>
    <xdr:cxnSp macro="">
      <xdr:nvCxnSpPr>
        <xdr:cNvPr id="632" name="直線コネクタ 631"/>
        <xdr:cNvCxnSpPr/>
      </xdr:nvCxnSpPr>
      <xdr:spPr>
        <a:xfrm flipV="1">
          <a:off x="13703300" y="13587557"/>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43574</xdr:rowOff>
    </xdr:from>
    <xdr:to>
      <xdr:col>19</xdr:col>
      <xdr:colOff>644525</xdr:colOff>
      <xdr:row>79</xdr:row>
      <xdr:rowOff>44450</xdr:rowOff>
    </xdr:to>
    <xdr:cxnSp macro="">
      <xdr:nvCxnSpPr>
        <xdr:cNvPr id="635" name="直線コネクタ 634"/>
        <xdr:cNvCxnSpPr/>
      </xdr:nvCxnSpPr>
      <xdr:spPr>
        <a:xfrm flipV="1">
          <a:off x="12814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161331</xdr:rowOff>
    </xdr:from>
    <xdr:to>
      <xdr:col>22</xdr:col>
      <xdr:colOff>415925</xdr:colOff>
      <xdr:row>79</xdr:row>
      <xdr:rowOff>91481</xdr:rowOff>
    </xdr:to>
    <xdr:sp macro="" textlink="">
      <xdr:nvSpPr>
        <xdr:cNvPr id="647" name="円/楕円 646"/>
        <xdr:cNvSpPr/>
      </xdr:nvSpPr>
      <xdr:spPr>
        <a:xfrm>
          <a:off x="15430500" y="135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82608</xdr:rowOff>
    </xdr:from>
    <xdr:ext cx="378565" cy="259045"/>
    <xdr:sp macro="" textlink="">
      <xdr:nvSpPr>
        <xdr:cNvPr id="648" name="テキスト ボックス 647"/>
        <xdr:cNvSpPr txBox="1"/>
      </xdr:nvSpPr>
      <xdr:spPr>
        <a:xfrm>
          <a:off x="15292017" y="136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163657</xdr:rowOff>
    </xdr:from>
    <xdr:to>
      <xdr:col>21</xdr:col>
      <xdr:colOff>212725</xdr:colOff>
      <xdr:row>79</xdr:row>
      <xdr:rowOff>93807</xdr:rowOff>
    </xdr:to>
    <xdr:sp macro="" textlink="">
      <xdr:nvSpPr>
        <xdr:cNvPr id="649" name="円/楕円 648"/>
        <xdr:cNvSpPr/>
      </xdr:nvSpPr>
      <xdr:spPr>
        <a:xfrm>
          <a:off x="14541500" y="13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84934</xdr:rowOff>
    </xdr:from>
    <xdr:ext cx="378565" cy="259045"/>
    <xdr:sp macro="" textlink="">
      <xdr:nvSpPr>
        <xdr:cNvPr id="650" name="テキスト ボックス 649"/>
        <xdr:cNvSpPr txBox="1"/>
      </xdr:nvSpPr>
      <xdr:spPr>
        <a:xfrm>
          <a:off x="14403017" y="1362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164224</xdr:rowOff>
    </xdr:from>
    <xdr:to>
      <xdr:col>20</xdr:col>
      <xdr:colOff>9525</xdr:colOff>
      <xdr:row>79</xdr:row>
      <xdr:rowOff>94374</xdr:rowOff>
    </xdr:to>
    <xdr:sp macro="" textlink="">
      <xdr:nvSpPr>
        <xdr:cNvPr id="651" name="円/楕円 650"/>
        <xdr:cNvSpPr/>
      </xdr:nvSpPr>
      <xdr:spPr>
        <a:xfrm>
          <a:off x="13652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85501</xdr:rowOff>
    </xdr:from>
    <xdr:ext cx="378565" cy="259045"/>
    <xdr:sp macro="" textlink="">
      <xdr:nvSpPr>
        <xdr:cNvPr id="652" name="テキスト ボックス 651"/>
        <xdr:cNvSpPr txBox="1"/>
      </xdr:nvSpPr>
      <xdr:spPr>
        <a:xfrm>
          <a:off x="13514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92780</xdr:rowOff>
    </xdr:from>
    <xdr:to>
      <xdr:col>23</xdr:col>
      <xdr:colOff>517525</xdr:colOff>
      <xdr:row>98</xdr:row>
      <xdr:rowOff>103952</xdr:rowOff>
    </xdr:to>
    <xdr:cxnSp macro="">
      <xdr:nvCxnSpPr>
        <xdr:cNvPr id="683" name="直線コネクタ 682"/>
        <xdr:cNvCxnSpPr/>
      </xdr:nvCxnSpPr>
      <xdr:spPr>
        <a:xfrm flipV="1">
          <a:off x="15481300" y="16894880"/>
          <a:ext cx="8382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103952</xdr:rowOff>
    </xdr:from>
    <xdr:to>
      <xdr:col>22</xdr:col>
      <xdr:colOff>365125</xdr:colOff>
      <xdr:row>98</xdr:row>
      <xdr:rowOff>111199</xdr:rowOff>
    </xdr:to>
    <xdr:cxnSp macro="">
      <xdr:nvCxnSpPr>
        <xdr:cNvPr id="686" name="直線コネクタ 685"/>
        <xdr:cNvCxnSpPr/>
      </xdr:nvCxnSpPr>
      <xdr:spPr>
        <a:xfrm flipV="1">
          <a:off x="14592300" y="16906052"/>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105115</xdr:rowOff>
    </xdr:from>
    <xdr:to>
      <xdr:col>21</xdr:col>
      <xdr:colOff>161925</xdr:colOff>
      <xdr:row>98</xdr:row>
      <xdr:rowOff>111199</xdr:rowOff>
    </xdr:to>
    <xdr:cxnSp macro="">
      <xdr:nvCxnSpPr>
        <xdr:cNvPr id="689" name="直線コネクタ 688"/>
        <xdr:cNvCxnSpPr/>
      </xdr:nvCxnSpPr>
      <xdr:spPr>
        <a:xfrm>
          <a:off x="13703300" y="16907215"/>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101929</xdr:rowOff>
    </xdr:from>
    <xdr:to>
      <xdr:col>19</xdr:col>
      <xdr:colOff>644525</xdr:colOff>
      <xdr:row>98</xdr:row>
      <xdr:rowOff>105115</xdr:rowOff>
    </xdr:to>
    <xdr:cxnSp macro="">
      <xdr:nvCxnSpPr>
        <xdr:cNvPr id="692" name="直線コネクタ 691"/>
        <xdr:cNvCxnSpPr/>
      </xdr:nvCxnSpPr>
      <xdr:spPr>
        <a:xfrm>
          <a:off x="12814300" y="1690402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41980</xdr:rowOff>
    </xdr:from>
    <xdr:to>
      <xdr:col>23</xdr:col>
      <xdr:colOff>568325</xdr:colOff>
      <xdr:row>98</xdr:row>
      <xdr:rowOff>143580</xdr:rowOff>
    </xdr:to>
    <xdr:sp macro="" textlink="">
      <xdr:nvSpPr>
        <xdr:cNvPr id="702" name="円/楕円 701"/>
        <xdr:cNvSpPr/>
      </xdr:nvSpPr>
      <xdr:spPr>
        <a:xfrm>
          <a:off x="16268700" y="168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129298</xdr:rowOff>
    </xdr:from>
    <xdr:ext cx="534377" cy="259045"/>
    <xdr:sp macro="" textlink="">
      <xdr:nvSpPr>
        <xdr:cNvPr id="703" name="公債費該当値テキスト"/>
        <xdr:cNvSpPr txBox="1"/>
      </xdr:nvSpPr>
      <xdr:spPr>
        <a:xfrm>
          <a:off x="16370300" y="167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53152</xdr:rowOff>
    </xdr:from>
    <xdr:to>
      <xdr:col>22</xdr:col>
      <xdr:colOff>415925</xdr:colOff>
      <xdr:row>98</xdr:row>
      <xdr:rowOff>154752</xdr:rowOff>
    </xdr:to>
    <xdr:sp macro="" textlink="">
      <xdr:nvSpPr>
        <xdr:cNvPr id="704" name="円/楕円 703"/>
        <xdr:cNvSpPr/>
      </xdr:nvSpPr>
      <xdr:spPr>
        <a:xfrm>
          <a:off x="15430500" y="16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145879</xdr:rowOff>
    </xdr:from>
    <xdr:ext cx="534377" cy="259045"/>
    <xdr:sp macro="" textlink="">
      <xdr:nvSpPr>
        <xdr:cNvPr id="705" name="テキスト ボックス 704"/>
        <xdr:cNvSpPr txBox="1"/>
      </xdr:nvSpPr>
      <xdr:spPr>
        <a:xfrm>
          <a:off x="15214111" y="169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60399</xdr:rowOff>
    </xdr:from>
    <xdr:to>
      <xdr:col>21</xdr:col>
      <xdr:colOff>212725</xdr:colOff>
      <xdr:row>98</xdr:row>
      <xdr:rowOff>161999</xdr:rowOff>
    </xdr:to>
    <xdr:sp macro="" textlink="">
      <xdr:nvSpPr>
        <xdr:cNvPr id="706" name="円/楕円 705"/>
        <xdr:cNvSpPr/>
      </xdr:nvSpPr>
      <xdr:spPr>
        <a:xfrm>
          <a:off x="14541500" y="168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153126</xdr:rowOff>
    </xdr:from>
    <xdr:ext cx="534377" cy="259045"/>
    <xdr:sp macro="" textlink="">
      <xdr:nvSpPr>
        <xdr:cNvPr id="707" name="テキスト ボックス 706"/>
        <xdr:cNvSpPr txBox="1"/>
      </xdr:nvSpPr>
      <xdr:spPr>
        <a:xfrm>
          <a:off x="14325111" y="169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54315</xdr:rowOff>
    </xdr:from>
    <xdr:to>
      <xdr:col>20</xdr:col>
      <xdr:colOff>9525</xdr:colOff>
      <xdr:row>98</xdr:row>
      <xdr:rowOff>155915</xdr:rowOff>
    </xdr:to>
    <xdr:sp macro="" textlink="">
      <xdr:nvSpPr>
        <xdr:cNvPr id="708" name="円/楕円 707"/>
        <xdr:cNvSpPr/>
      </xdr:nvSpPr>
      <xdr:spPr>
        <a:xfrm>
          <a:off x="13652500" y="16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147042</xdr:rowOff>
    </xdr:from>
    <xdr:ext cx="534377" cy="259045"/>
    <xdr:sp macro="" textlink="">
      <xdr:nvSpPr>
        <xdr:cNvPr id="709" name="テキスト ボックス 708"/>
        <xdr:cNvSpPr txBox="1"/>
      </xdr:nvSpPr>
      <xdr:spPr>
        <a:xfrm>
          <a:off x="13436111" y="169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51129</xdr:rowOff>
    </xdr:from>
    <xdr:to>
      <xdr:col>18</xdr:col>
      <xdr:colOff>492125</xdr:colOff>
      <xdr:row>98</xdr:row>
      <xdr:rowOff>152729</xdr:rowOff>
    </xdr:to>
    <xdr:sp macro="" textlink="">
      <xdr:nvSpPr>
        <xdr:cNvPr id="710" name="円/楕円 709"/>
        <xdr:cNvSpPr/>
      </xdr:nvSpPr>
      <xdr:spPr>
        <a:xfrm>
          <a:off x="12763500" y="16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143856</xdr:rowOff>
    </xdr:from>
    <xdr:ext cx="534377" cy="259045"/>
    <xdr:sp macro="" textlink="">
      <xdr:nvSpPr>
        <xdr:cNvPr id="711" name="テキスト ボックス 710"/>
        <xdr:cNvSpPr txBox="1"/>
      </xdr:nvSpPr>
      <xdr:spPr>
        <a:xfrm>
          <a:off x="12547111" y="16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類似団体平均と比較してコストが高く、かつ近年増加あるいは高止まりの傾向にあるものとして、衛生費が住民１人当たり１９７，３７５円、商工費が住民１人当たり６４，７５２円となっています。</a:t>
          </a:r>
        </a:p>
        <a:p>
          <a:r>
            <a:rPr kumimoji="1" lang="ja-JP" altLang="en-US" sz="1300">
              <a:latin typeface="ＭＳ Ｐゴシック"/>
            </a:rPr>
            <a:t>衛生費については、</a:t>
          </a:r>
          <a:r>
            <a:rPr kumimoji="1" lang="ja-JP" altLang="en-US" sz="1300">
              <a:solidFill>
                <a:sysClr val="windowText" lastClr="000000"/>
              </a:solidFill>
              <a:latin typeface="ＭＳ Ｐゴシック"/>
            </a:rPr>
            <a:t>町立診療所の民間委託料が高止まりの主な要因として考えられ、前年度決算額と比較して３．２％減となってはいますが、３８４百万円となっています。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商工費については、スキー場の再整備及び更新等による観光特別会計への繰出金の増が主な要因であり、前年度決算額と比較して６８２．３％増の１２４百万円となっています。</a:t>
          </a:r>
        </a:p>
        <a:p>
          <a:r>
            <a:rPr kumimoji="1" lang="ja-JP" altLang="en-US" sz="1300">
              <a:latin typeface="ＭＳ Ｐゴシック"/>
            </a:rPr>
            <a:t>また、土木費についても類似団体平均を上回るうえ、近年増加傾向にあり、住民１人当たりのコストが１６０，２８４円となっています。</a:t>
          </a:r>
        </a:p>
        <a:p>
          <a:r>
            <a:rPr kumimoji="1" lang="ja-JP" altLang="en-US" sz="1300">
              <a:latin typeface="ＭＳ Ｐゴシック"/>
            </a:rPr>
            <a:t>これはインフラや公営住宅の更新整備の増加が主な要因として考えられ、</a:t>
          </a:r>
          <a:r>
            <a:rPr kumimoji="1" lang="ja-JP" altLang="en-US" sz="1300">
              <a:solidFill>
                <a:sysClr val="windowText" lastClr="000000"/>
              </a:solidFill>
              <a:latin typeface="ＭＳ Ｐゴシック"/>
            </a:rPr>
            <a:t>前年度決算額と比較して５．５％増の４０８百万円となっています。</a:t>
          </a:r>
        </a:p>
        <a:p>
          <a:r>
            <a:rPr kumimoji="1" lang="ja-JP" altLang="en-US" sz="1300">
              <a:latin typeface="ＭＳ Ｐゴシック"/>
            </a:rPr>
            <a:t>老朽化が著しく、更新時期を迎えるインフラや施設等が多くなっており、今後も更新整備等の増加が見込まれるため、計画的かつ効率的な施設・インフラ整備を図り、経費の削減に努めます。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今まで増加傾向にありましたが、本年度においては若干の財源不足による取り崩しを行いました。また、実質収支額については、歳出全般の見直しが概ね図られていることから、良好な推移となっています。実質単年度収支については赤字となっており、過去の余剰金を取り崩して財政運営を行ったといえます。今後はさらに厳しい財政運営となっていくことが予想されますが、普通交付税の動向や地方債の発行状況等を注視し、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一般会計及び全ての特別会計において、赤字額は生じていません。</a:t>
          </a:r>
        </a:p>
        <a:p>
          <a:r>
            <a:rPr kumimoji="1" lang="ja-JP" altLang="en-US" sz="1400">
              <a:latin typeface="ＭＳ ゴシック" pitchFamily="49" charset="-128"/>
              <a:ea typeface="ＭＳ ゴシック" pitchFamily="49" charset="-128"/>
            </a:rPr>
            <a:t>しかし、簡易水道事業特別会計と公共下水道事業特別会計については、昭和後期から平成初期にかけて発行した高金利の地方債の償還が今後も続くため、地方債の償還状況を踏まえた経営を行う必要があります。</a:t>
          </a:r>
        </a:p>
        <a:p>
          <a:r>
            <a:rPr kumimoji="1" lang="ja-JP" altLang="en-US" sz="1400">
              <a:latin typeface="ＭＳ ゴシック" pitchFamily="49" charset="-128"/>
              <a:ea typeface="ＭＳ ゴシック" pitchFamily="49" charset="-128"/>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については、一般会計債における過去の発行額の大きい起債の償還が順次終了してきたため、平成２６年度までは減少傾向にありましたが、平成２７年度より平成２４年度以降の借入金の償還が始まったことにより、増加に転じています。</a:t>
          </a:r>
        </a:p>
        <a:p>
          <a:r>
            <a:rPr kumimoji="1" lang="ja-JP" altLang="en-US" sz="1300">
              <a:latin typeface="ＭＳ ゴシック" pitchFamily="49" charset="-128"/>
              <a:ea typeface="ＭＳ ゴシック" pitchFamily="49" charset="-128"/>
            </a:rPr>
            <a:t>実質公債費比率の分子としては、元利償還金等が増加（平成２５年度比）しているため、増加傾向にあり、今後も大型事業の元利償還が順次始まることにより、さらなる上昇が見込まれます。</a:t>
          </a:r>
        </a:p>
        <a:p>
          <a:r>
            <a:rPr kumimoji="1" lang="ja-JP" altLang="en-US" sz="1300">
              <a:latin typeface="ＭＳ ゴシック" pitchFamily="49" charset="-128"/>
              <a:ea typeface="ＭＳ ゴシック" pitchFamily="49" charset="-128"/>
            </a:rPr>
            <a:t>これからも、地方債の発行を厳格に判断し、より一層の財政健全化に努めます。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将来負担額については、一般会計等に係る地方債の現在高と公営企業債等繰入見込額の増加によって、増加に転じています。</a:t>
          </a:r>
        </a:p>
        <a:p>
          <a:r>
            <a:rPr kumimoji="1" lang="ja-JP" altLang="en-US" sz="1400">
              <a:latin typeface="ＭＳ ゴシック" pitchFamily="49" charset="-128"/>
              <a:ea typeface="ＭＳ ゴシック" pitchFamily="49" charset="-128"/>
            </a:rPr>
            <a:t>充当可能財源等については、充当可能基金の取り崩しによる減少があったものの、基準財政需要額算入見込額等の増加によって若干の増加傾向にあります。</a:t>
          </a:r>
        </a:p>
        <a:p>
          <a:r>
            <a:rPr kumimoji="1" lang="ja-JP" altLang="en-US" sz="1400">
              <a:latin typeface="ＭＳ ゴシック" pitchFamily="49" charset="-128"/>
              <a:ea typeface="ＭＳ ゴシック" pitchFamily="49" charset="-128"/>
            </a:rPr>
            <a:t>将来負担比率の分子としては増加に転じていることから、今後においては、新規事業の実施と将来世代の負債負担のバランスをさらに考慮した財政運営を図っていきます。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lang="ja-JP" altLang="en-US" sz="1100">
              <a:solidFill>
                <a:schemeClr val="dk1"/>
              </a:solidFill>
              <a:effectLst/>
              <a:latin typeface="+mn-lt"/>
              <a:ea typeface="+mn-ea"/>
              <a:cs typeface="+mn-cs"/>
            </a:rPr>
            <a:t>債務償還可能年数は総務省で算出式を精査中であり、財政状況資料集においては、平成２９年度より公表する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北海道比布町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
3,826
86.90
4,216,833
4,021,496
195,083
2,187,423
4,160,277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4216833</v>
      </c>
      <c r="BO4" s="381"/>
      <c r="BP4" s="381"/>
      <c r="BQ4" s="381"/>
      <c r="BR4" s="381"/>
      <c r="BS4" s="381"/>
      <c r="BT4" s="381"/>
      <c r="BU4" s="382"/>
      <c r="BV4" s="380">
        <v>4136652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8.9</v>
      </c>
      <c r="CU4" s="387"/>
      <c r="CV4" s="387"/>
      <c r="CW4" s="387"/>
      <c r="CX4" s="387"/>
      <c r="CY4" s="387"/>
      <c r="CZ4" s="387"/>
      <c r="DA4" s="388"/>
      <c r="DB4" s="386">
        <v>8.6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4021496</v>
      </c>
      <c r="BO5" s="418"/>
      <c r="BP5" s="418"/>
      <c r="BQ5" s="418"/>
      <c r="BR5" s="418"/>
      <c r="BS5" s="418"/>
      <c r="BT5" s="418"/>
      <c r="BU5" s="419"/>
      <c r="BV5" s="417">
        <v>3927832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81.2</v>
      </c>
      <c r="CU5" s="415"/>
      <c r="CV5" s="415"/>
      <c r="CW5" s="415"/>
      <c r="CX5" s="415"/>
      <c r="CY5" s="415"/>
      <c r="CZ5" s="415"/>
      <c r="DA5" s="416"/>
      <c r="DB5" s="414">
        <v>81.099999999999994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195337</v>
      </c>
      <c r="BO6" s="418"/>
      <c r="BP6" s="418"/>
      <c r="BQ6" s="418"/>
      <c r="BR6" s="418"/>
      <c r="BS6" s="418"/>
      <c r="BT6" s="418"/>
      <c r="BU6" s="419"/>
      <c r="BV6" s="417">
        <v>208820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84.4</v>
      </c>
      <c r="CU6" s="455"/>
      <c r="CV6" s="455"/>
      <c r="CW6" s="455"/>
      <c r="CX6" s="455"/>
      <c r="CY6" s="455"/>
      <c r="CZ6" s="455"/>
      <c r="DA6" s="456"/>
      <c r="DB6" s="454">
        <v>85.3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254</v>
      </c>
      <c r="BO7" s="418"/>
      <c r="BP7" s="418"/>
      <c r="BQ7" s="418"/>
      <c r="BR7" s="418"/>
      <c r="BS7" s="418"/>
      <c r="BT7" s="418"/>
      <c r="BU7" s="419"/>
      <c r="BV7" s="417">
        <v>19100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2187423</v>
      </c>
      <c r="CU7" s="418"/>
      <c r="CV7" s="418"/>
      <c r="CW7" s="418"/>
      <c r="CX7" s="418"/>
      <c r="CY7" s="418"/>
      <c r="CZ7" s="418"/>
      <c r="DA7" s="419"/>
      <c r="DB7" s="417">
        <v>2202195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195083</v>
      </c>
      <c r="BO8" s="418"/>
      <c r="BP8" s="418"/>
      <c r="BQ8" s="418"/>
      <c r="BR8" s="418"/>
      <c r="BS8" s="418"/>
      <c r="BT8" s="418"/>
      <c r="BU8" s="419"/>
      <c r="BV8" s="417">
        <v>189720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3777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5363</v>
      </c>
      <c r="BO9" s="418"/>
      <c r="BP9" s="418"/>
      <c r="BQ9" s="418"/>
      <c r="BR9" s="418"/>
      <c r="BS9" s="418"/>
      <c r="BT9" s="418"/>
      <c r="BU9" s="419"/>
      <c r="BV9" s="417">
        <v>-36706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11.5</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4042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738</v>
      </c>
      <c r="BO10" s="418"/>
      <c r="BP10" s="418"/>
      <c r="BQ10" s="418"/>
      <c r="BR10" s="418"/>
      <c r="BS10" s="418"/>
      <c r="BT10" s="418"/>
      <c r="BU10" s="419"/>
      <c r="BV10" s="417">
        <v>752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3828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97000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3826</v>
      </c>
      <c r="S13" s="499"/>
      <c r="T13" s="499"/>
      <c r="U13" s="499"/>
      <c r="V13" s="500"/>
      <c r="W13" s="433" t="s">
        <v>123</v>
      </c>
      <c r="X13" s="434"/>
      <c r="Y13" s="434"/>
      <c r="Z13" s="434"/>
      <c r="AA13" s="434"/>
      <c r="AB13" s="424"/>
      <c r="AC13" s="468">
        <v>557</v>
      </c>
      <c r="AD13" s="469"/>
      <c r="AE13" s="469"/>
      <c r="AF13" s="469"/>
      <c r="AG13" s="508"/>
      <c r="AH13" s="468">
        <v>671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-90899</v>
      </c>
      <c r="BO13" s="418"/>
      <c r="BP13" s="418"/>
      <c r="BQ13" s="418"/>
      <c r="BR13" s="418"/>
      <c r="BS13" s="418"/>
      <c r="BT13" s="418"/>
      <c r="BU13" s="419"/>
      <c r="BV13" s="417">
        <v>-35954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3874</v>
      </c>
      <c r="S14" s="499"/>
      <c r="T14" s="499"/>
      <c r="U14" s="499"/>
      <c r="V14" s="500"/>
      <c r="W14" s="407"/>
      <c r="X14" s="408"/>
      <c r="Y14" s="408"/>
      <c r="Z14" s="408"/>
      <c r="AA14" s="408"/>
      <c r="AB14" s="397"/>
      <c r="AC14" s="501">
        <v>28.8</v>
      </c>
      <c r="AD14" s="502"/>
      <c r="AE14" s="502"/>
      <c r="AF14" s="502"/>
      <c r="AG14" s="503"/>
      <c r="AH14" s="501">
        <v>32.6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3872</v>
      </c>
      <c r="S15" s="499"/>
      <c r="T15" s="499"/>
      <c r="U15" s="499"/>
      <c r="V15" s="500"/>
      <c r="W15" s="433" t="s">
        <v>130</v>
      </c>
      <c r="X15" s="434"/>
      <c r="Y15" s="434"/>
      <c r="Z15" s="434"/>
      <c r="AA15" s="434"/>
      <c r="AB15" s="424"/>
      <c r="AC15" s="468">
        <v>281</v>
      </c>
      <c r="AD15" s="469"/>
      <c r="AE15" s="469"/>
      <c r="AF15" s="469"/>
      <c r="AG15" s="508"/>
      <c r="AH15" s="468">
        <v>279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362201</v>
      </c>
      <c r="BO15" s="381"/>
      <c r="BP15" s="381"/>
      <c r="BQ15" s="381"/>
      <c r="BR15" s="381"/>
      <c r="BS15" s="381"/>
      <c r="BT15" s="381"/>
      <c r="BU15" s="382"/>
      <c r="BV15" s="380">
        <v>361593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14.5</v>
      </c>
      <c r="AD16" s="502"/>
      <c r="AE16" s="502"/>
      <c r="AF16" s="502"/>
      <c r="AG16" s="503"/>
      <c r="AH16" s="501">
        <v>13.6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2026259</v>
      </c>
      <c r="BO16" s="418"/>
      <c r="BP16" s="418"/>
      <c r="BQ16" s="418"/>
      <c r="BR16" s="418"/>
      <c r="BS16" s="418"/>
      <c r="BT16" s="418"/>
      <c r="BU16" s="419"/>
      <c r="BV16" s="417">
        <v>2013461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1094</v>
      </c>
      <c r="AD17" s="469"/>
      <c r="AE17" s="469"/>
      <c r="AF17" s="469"/>
      <c r="AG17" s="508"/>
      <c r="AH17" s="468">
        <v>1106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441186</v>
      </c>
      <c r="BO17" s="418"/>
      <c r="BP17" s="418"/>
      <c r="BQ17" s="418"/>
      <c r="BR17" s="418"/>
      <c r="BS17" s="418"/>
      <c r="BT17" s="418"/>
      <c r="BU17" s="419"/>
      <c r="BV17" s="417">
        <v>441743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86.9</v>
      </c>
      <c r="M18" s="530"/>
      <c r="N18" s="530"/>
      <c r="O18" s="530"/>
      <c r="P18" s="530"/>
      <c r="Q18" s="530"/>
      <c r="R18" s="531"/>
      <c r="S18" s="531"/>
      <c r="T18" s="531"/>
      <c r="U18" s="531"/>
      <c r="V18" s="532"/>
      <c r="W18" s="435"/>
      <c r="X18" s="436"/>
      <c r="Y18" s="436"/>
      <c r="Z18" s="436"/>
      <c r="AA18" s="436"/>
      <c r="AB18" s="427"/>
      <c r="AC18" s="533">
        <v>56.6</v>
      </c>
      <c r="AD18" s="534"/>
      <c r="AE18" s="534"/>
      <c r="AF18" s="534"/>
      <c r="AG18" s="535"/>
      <c r="AH18" s="533">
        <v>53.8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1790865</v>
      </c>
      <c r="BO18" s="418"/>
      <c r="BP18" s="418"/>
      <c r="BQ18" s="418"/>
      <c r="BR18" s="418"/>
      <c r="BS18" s="418"/>
      <c r="BT18" s="418"/>
      <c r="BU18" s="419"/>
      <c r="BV18" s="417">
        <v>1804827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2564436</v>
      </c>
      <c r="BO19" s="418"/>
      <c r="BP19" s="418"/>
      <c r="BQ19" s="418"/>
      <c r="BR19" s="418"/>
      <c r="BS19" s="418"/>
      <c r="BT19" s="418"/>
      <c r="BU19" s="419"/>
      <c r="BV19" s="417">
        <v>2525552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1586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4160277</v>
      </c>
      <c r="BO23" s="418"/>
      <c r="BP23" s="418"/>
      <c r="BQ23" s="418"/>
      <c r="BR23" s="418"/>
      <c r="BS23" s="418"/>
      <c r="BT23" s="418"/>
      <c r="BU23" s="419"/>
      <c r="BV23" s="417">
        <v>4118595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6800</v>
      </c>
      <c r="R24" s="469"/>
      <c r="S24" s="469"/>
      <c r="T24" s="469"/>
      <c r="U24" s="469"/>
      <c r="V24" s="508"/>
      <c r="W24" s="563"/>
      <c r="X24" s="551"/>
      <c r="Y24" s="552"/>
      <c r="Z24" s="467" t="s">
        <v>153</v>
      </c>
      <c r="AA24" s="447"/>
      <c r="AB24" s="447"/>
      <c r="AC24" s="447"/>
      <c r="AD24" s="447"/>
      <c r="AE24" s="447"/>
      <c r="AF24" s="447"/>
      <c r="AG24" s="448"/>
      <c r="AH24" s="468">
        <v>64</v>
      </c>
      <c r="AI24" s="469"/>
      <c r="AJ24" s="469"/>
      <c r="AK24" s="469"/>
      <c r="AL24" s="508"/>
      <c r="AM24" s="468">
        <v>195136</v>
      </c>
      <c r="AN24" s="469"/>
      <c r="AO24" s="469"/>
      <c r="AP24" s="469"/>
      <c r="AQ24" s="469"/>
      <c r="AR24" s="508"/>
      <c r="AS24" s="468">
        <v>3049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3775942</v>
      </c>
      <c r="BO24" s="418"/>
      <c r="BP24" s="418"/>
      <c r="BQ24" s="418"/>
      <c r="BR24" s="418"/>
      <c r="BS24" s="418"/>
      <c r="BT24" s="418"/>
      <c r="BU24" s="419"/>
      <c r="BV24" s="417">
        <v>3841140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5700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162312</v>
      </c>
      <c r="BO25" s="381"/>
      <c r="BP25" s="381"/>
      <c r="BQ25" s="381"/>
      <c r="BR25" s="381"/>
      <c r="BS25" s="381"/>
      <c r="BT25" s="381"/>
      <c r="BU25" s="382"/>
      <c r="BV25" s="380">
        <v>187034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5320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2450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1840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919636</v>
      </c>
      <c r="BO28" s="381"/>
      <c r="BP28" s="381"/>
      <c r="BQ28" s="381"/>
      <c r="BR28" s="381"/>
      <c r="BS28" s="381"/>
      <c r="BT28" s="381"/>
      <c r="BU28" s="382"/>
      <c r="BV28" s="380">
        <v>923898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7</v>
      </c>
      <c r="M29" s="469"/>
      <c r="N29" s="469"/>
      <c r="O29" s="469"/>
      <c r="P29" s="508"/>
      <c r="Q29" s="468">
        <v>1630</v>
      </c>
      <c r="R29" s="469"/>
      <c r="S29" s="469"/>
      <c r="T29" s="469"/>
      <c r="U29" s="469"/>
      <c r="V29" s="508"/>
      <c r="W29" s="564"/>
      <c r="X29" s="565"/>
      <c r="Y29" s="566"/>
      <c r="Z29" s="467" t="s">
        <v>169</v>
      </c>
      <c r="AA29" s="447"/>
      <c r="AB29" s="447"/>
      <c r="AC29" s="447"/>
      <c r="AD29" s="447"/>
      <c r="AE29" s="447"/>
      <c r="AF29" s="447"/>
      <c r="AG29" s="448"/>
      <c r="AH29" s="468">
        <v>64</v>
      </c>
      <c r="AI29" s="469"/>
      <c r="AJ29" s="469"/>
      <c r="AK29" s="469"/>
      <c r="AL29" s="508"/>
      <c r="AM29" s="468">
        <v>195136</v>
      </c>
      <c r="AN29" s="469"/>
      <c r="AO29" s="469"/>
      <c r="AP29" s="469"/>
      <c r="AQ29" s="469"/>
      <c r="AR29" s="508"/>
      <c r="AS29" s="468">
        <v>3049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79436</v>
      </c>
      <c r="BO29" s="418"/>
      <c r="BP29" s="418"/>
      <c r="BQ29" s="418"/>
      <c r="BR29" s="418"/>
      <c r="BS29" s="418"/>
      <c r="BT29" s="418"/>
      <c r="BU29" s="419"/>
      <c r="BV29" s="417">
        <v>79311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1113501</v>
      </c>
      <c r="BO30" s="587"/>
      <c r="BP30" s="587"/>
      <c r="BQ30" s="587"/>
      <c r="BR30" s="587"/>
      <c r="BS30" s="587"/>
      <c r="BT30" s="587"/>
      <c r="BU30" s="588"/>
      <c r="BV30" s="586">
        <v>1231744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大雪浄化組合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大雪消防組合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観光事業特別会計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上川教育研修センター組合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愛別町外3町塵芥処理組合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上川広域滞納整理機構</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320460</v>
      </c>
      <c r="S5" s="615"/>
      <c r="T5" s="615"/>
      <c r="U5" s="615"/>
      <c r="V5" s="615"/>
      <c r="W5" s="615"/>
      <c r="X5" s="615"/>
      <c r="Y5" s="616"/>
      <c r="Z5" s="617">
        <v>7.6</v>
      </c>
      <c r="AA5" s="617"/>
      <c r="AB5" s="617"/>
      <c r="AC5" s="617"/>
      <c r="AD5" s="618">
        <v>320460</v>
      </c>
      <c r="AE5" s="618"/>
      <c r="AF5" s="618"/>
      <c r="AG5" s="618"/>
      <c r="AH5" s="618"/>
      <c r="AI5" s="618"/>
      <c r="AJ5" s="618"/>
      <c r="AK5" s="618"/>
      <c r="AL5" s="619">
        <v>15.1</v>
      </c>
      <c r="AM5" s="620"/>
      <c r="AN5" s="620"/>
      <c r="AO5" s="621"/>
      <c r="AP5" s="611" t="s">
        <v>208</v>
      </c>
      <c r="AQ5" s="612"/>
      <c r="AR5" s="612"/>
      <c r="AS5" s="612"/>
      <c r="AT5" s="612"/>
      <c r="AU5" s="612"/>
      <c r="AV5" s="612"/>
      <c r="AW5" s="612"/>
      <c r="AX5" s="612"/>
      <c r="AY5" s="612"/>
      <c r="AZ5" s="612"/>
      <c r="BA5" s="612"/>
      <c r="BB5" s="612"/>
      <c r="BC5" s="612"/>
      <c r="BD5" s="612"/>
      <c r="BE5" s="612"/>
      <c r="BF5" s="613"/>
      <c r="BG5" s="625">
        <v>320460</v>
      </c>
      <c r="BH5" s="626"/>
      <c r="BI5" s="626"/>
      <c r="BJ5" s="626"/>
      <c r="BK5" s="626"/>
      <c r="BL5" s="626"/>
      <c r="BM5" s="626"/>
      <c r="BN5" s="627"/>
      <c r="BO5" s="628">
        <v>100</v>
      </c>
      <c r="BP5" s="628"/>
      <c r="BQ5" s="628"/>
      <c r="BR5" s="628"/>
      <c r="BS5" s="629">
        <v>4642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54680</v>
      </c>
      <c r="S6" s="626"/>
      <c r="T6" s="626"/>
      <c r="U6" s="626"/>
      <c r="V6" s="626"/>
      <c r="W6" s="626"/>
      <c r="X6" s="626"/>
      <c r="Y6" s="627"/>
      <c r="Z6" s="628">
        <v>1.3</v>
      </c>
      <c r="AA6" s="628"/>
      <c r="AB6" s="628"/>
      <c r="AC6" s="628"/>
      <c r="AD6" s="629">
        <v>54680</v>
      </c>
      <c r="AE6" s="629"/>
      <c r="AF6" s="629"/>
      <c r="AG6" s="629"/>
      <c r="AH6" s="629"/>
      <c r="AI6" s="629"/>
      <c r="AJ6" s="629"/>
      <c r="AK6" s="629"/>
      <c r="AL6" s="630">
        <v>2.6</v>
      </c>
      <c r="AM6" s="631"/>
      <c r="AN6" s="631"/>
      <c r="AO6" s="632"/>
      <c r="AP6" s="622" t="s">
        <v>213</v>
      </c>
      <c r="AQ6" s="623"/>
      <c r="AR6" s="623"/>
      <c r="AS6" s="623"/>
      <c r="AT6" s="623"/>
      <c r="AU6" s="623"/>
      <c r="AV6" s="623"/>
      <c r="AW6" s="623"/>
      <c r="AX6" s="623"/>
      <c r="AY6" s="623"/>
      <c r="AZ6" s="623"/>
      <c r="BA6" s="623"/>
      <c r="BB6" s="623"/>
      <c r="BC6" s="623"/>
      <c r="BD6" s="623"/>
      <c r="BE6" s="623"/>
      <c r="BF6" s="624"/>
      <c r="BG6" s="625">
        <v>320460</v>
      </c>
      <c r="BH6" s="626"/>
      <c r="BI6" s="626"/>
      <c r="BJ6" s="626"/>
      <c r="BK6" s="626"/>
      <c r="BL6" s="626"/>
      <c r="BM6" s="626"/>
      <c r="BN6" s="627"/>
      <c r="BO6" s="628">
        <v>100</v>
      </c>
      <c r="BP6" s="628"/>
      <c r="BQ6" s="628"/>
      <c r="BR6" s="628"/>
      <c r="BS6" s="629">
        <v>4642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41211</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41211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340</v>
      </c>
      <c r="S7" s="626"/>
      <c r="T7" s="626"/>
      <c r="U7" s="626"/>
      <c r="V7" s="626"/>
      <c r="W7" s="626"/>
      <c r="X7" s="626"/>
      <c r="Y7" s="627"/>
      <c r="Z7" s="628">
        <v>0</v>
      </c>
      <c r="AA7" s="628"/>
      <c r="AB7" s="628"/>
      <c r="AC7" s="628"/>
      <c r="AD7" s="629">
        <v>340</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151432</v>
      </c>
      <c r="BH7" s="626"/>
      <c r="BI7" s="626"/>
      <c r="BJ7" s="626"/>
      <c r="BK7" s="626"/>
      <c r="BL7" s="626"/>
      <c r="BM7" s="626"/>
      <c r="BN7" s="627"/>
      <c r="BO7" s="628">
        <v>47.3</v>
      </c>
      <c r="BP7" s="628"/>
      <c r="BQ7" s="628"/>
      <c r="BR7" s="628"/>
      <c r="BS7" s="629">
        <v>4642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599074</v>
      </c>
      <c r="CS7" s="626"/>
      <c r="CT7" s="626"/>
      <c r="CU7" s="626"/>
      <c r="CV7" s="626"/>
      <c r="CW7" s="626"/>
      <c r="CX7" s="626"/>
      <c r="CY7" s="627"/>
      <c r="CZ7" s="628">
        <v>14.9</v>
      </c>
      <c r="DA7" s="628"/>
      <c r="DB7" s="628"/>
      <c r="DC7" s="628"/>
      <c r="DD7" s="634">
        <v>151885</v>
      </c>
      <c r="DE7" s="626"/>
      <c r="DF7" s="626"/>
      <c r="DG7" s="626"/>
      <c r="DH7" s="626"/>
      <c r="DI7" s="626"/>
      <c r="DJ7" s="626"/>
      <c r="DK7" s="626"/>
      <c r="DL7" s="626"/>
      <c r="DM7" s="626"/>
      <c r="DN7" s="626"/>
      <c r="DO7" s="626"/>
      <c r="DP7" s="627"/>
      <c r="DQ7" s="634">
        <v>500355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630</v>
      </c>
      <c r="S8" s="626"/>
      <c r="T8" s="626"/>
      <c r="U8" s="626"/>
      <c r="V8" s="626"/>
      <c r="W8" s="626"/>
      <c r="X8" s="626"/>
      <c r="Y8" s="627"/>
      <c r="Z8" s="628">
        <v>0</v>
      </c>
      <c r="AA8" s="628"/>
      <c r="AB8" s="628"/>
      <c r="AC8" s="628"/>
      <c r="AD8" s="629">
        <v>630</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6319</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693515</v>
      </c>
      <c r="CS8" s="626"/>
      <c r="CT8" s="626"/>
      <c r="CU8" s="626"/>
      <c r="CV8" s="626"/>
      <c r="CW8" s="626"/>
      <c r="CX8" s="626"/>
      <c r="CY8" s="627"/>
      <c r="CZ8" s="628">
        <v>17.2</v>
      </c>
      <c r="DA8" s="628"/>
      <c r="DB8" s="628"/>
      <c r="DC8" s="628"/>
      <c r="DD8" s="634" t="s">
        <v>215</v>
      </c>
      <c r="DE8" s="626"/>
      <c r="DF8" s="626"/>
      <c r="DG8" s="626"/>
      <c r="DH8" s="626"/>
      <c r="DI8" s="626"/>
      <c r="DJ8" s="626"/>
      <c r="DK8" s="626"/>
      <c r="DL8" s="626"/>
      <c r="DM8" s="626"/>
      <c r="DN8" s="626"/>
      <c r="DO8" s="626"/>
      <c r="DP8" s="627"/>
      <c r="DQ8" s="634">
        <v>370777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379</v>
      </c>
      <c r="S9" s="626"/>
      <c r="T9" s="626"/>
      <c r="U9" s="626"/>
      <c r="V9" s="626"/>
      <c r="W9" s="626"/>
      <c r="X9" s="626"/>
      <c r="Y9" s="627"/>
      <c r="Z9" s="628">
        <v>0</v>
      </c>
      <c r="AA9" s="628"/>
      <c r="AB9" s="628"/>
      <c r="AC9" s="628"/>
      <c r="AD9" s="629">
        <v>379</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120051</v>
      </c>
      <c r="BH9" s="626"/>
      <c r="BI9" s="626"/>
      <c r="BJ9" s="626"/>
      <c r="BK9" s="626"/>
      <c r="BL9" s="626"/>
      <c r="BM9" s="626"/>
      <c r="BN9" s="627"/>
      <c r="BO9" s="628">
        <v>37.5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755552</v>
      </c>
      <c r="CS9" s="626"/>
      <c r="CT9" s="626"/>
      <c r="CU9" s="626"/>
      <c r="CV9" s="626"/>
      <c r="CW9" s="626"/>
      <c r="CX9" s="626"/>
      <c r="CY9" s="627"/>
      <c r="CZ9" s="628">
        <v>18.8</v>
      </c>
      <c r="DA9" s="628"/>
      <c r="DB9" s="628"/>
      <c r="DC9" s="628"/>
      <c r="DD9" s="634">
        <v>1029</v>
      </c>
      <c r="DE9" s="626"/>
      <c r="DF9" s="626"/>
      <c r="DG9" s="626"/>
      <c r="DH9" s="626"/>
      <c r="DI9" s="626"/>
      <c r="DJ9" s="626"/>
      <c r="DK9" s="626"/>
      <c r="DL9" s="626"/>
      <c r="DM9" s="626"/>
      <c r="DN9" s="626"/>
      <c r="DO9" s="626"/>
      <c r="DP9" s="627"/>
      <c r="DQ9" s="634">
        <v>363557</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64904</v>
      </c>
      <c r="S10" s="626"/>
      <c r="T10" s="626"/>
      <c r="U10" s="626"/>
      <c r="V10" s="626"/>
      <c r="W10" s="626"/>
      <c r="X10" s="626"/>
      <c r="Y10" s="627"/>
      <c r="Z10" s="628">
        <v>1.5</v>
      </c>
      <c r="AA10" s="628"/>
      <c r="AB10" s="628"/>
      <c r="AC10" s="628"/>
      <c r="AD10" s="629">
        <v>64904</v>
      </c>
      <c r="AE10" s="629"/>
      <c r="AF10" s="629"/>
      <c r="AG10" s="629"/>
      <c r="AH10" s="629"/>
      <c r="AI10" s="629"/>
      <c r="AJ10" s="629"/>
      <c r="AK10" s="629"/>
      <c r="AL10" s="630">
        <v>3.1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10405</v>
      </c>
      <c r="BH10" s="626"/>
      <c r="BI10" s="626"/>
      <c r="BJ10" s="626"/>
      <c r="BK10" s="626"/>
      <c r="BL10" s="626"/>
      <c r="BM10" s="626"/>
      <c r="BN10" s="627"/>
      <c r="BO10" s="628">
        <v>3.2</v>
      </c>
      <c r="BP10" s="628"/>
      <c r="BQ10" s="628"/>
      <c r="BR10" s="628"/>
      <c r="BS10" s="634">
        <v>1735</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27</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27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14657</v>
      </c>
      <c r="BH11" s="626"/>
      <c r="BI11" s="626"/>
      <c r="BJ11" s="626"/>
      <c r="BK11" s="626"/>
      <c r="BL11" s="626"/>
      <c r="BM11" s="626"/>
      <c r="BN11" s="627"/>
      <c r="BO11" s="628">
        <v>4.5999999999999996</v>
      </c>
      <c r="BP11" s="628"/>
      <c r="BQ11" s="628"/>
      <c r="BR11" s="628"/>
      <c r="BS11" s="634">
        <v>2907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354497</v>
      </c>
      <c r="CS11" s="626"/>
      <c r="CT11" s="626"/>
      <c r="CU11" s="626"/>
      <c r="CV11" s="626"/>
      <c r="CW11" s="626"/>
      <c r="CX11" s="626"/>
      <c r="CY11" s="627"/>
      <c r="CZ11" s="628">
        <v>8.8000000000000007</v>
      </c>
      <c r="DA11" s="628"/>
      <c r="DB11" s="628"/>
      <c r="DC11" s="628"/>
      <c r="DD11" s="634">
        <v>28939</v>
      </c>
      <c r="DE11" s="626"/>
      <c r="DF11" s="626"/>
      <c r="DG11" s="626"/>
      <c r="DH11" s="626"/>
      <c r="DI11" s="626"/>
      <c r="DJ11" s="626"/>
      <c r="DK11" s="626"/>
      <c r="DL11" s="626"/>
      <c r="DM11" s="626"/>
      <c r="DN11" s="626"/>
      <c r="DO11" s="626"/>
      <c r="DP11" s="627"/>
      <c r="DQ11" s="634">
        <v>142751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129821</v>
      </c>
      <c r="BH12" s="626"/>
      <c r="BI12" s="626"/>
      <c r="BJ12" s="626"/>
      <c r="BK12" s="626"/>
      <c r="BL12" s="626"/>
      <c r="BM12" s="626"/>
      <c r="BN12" s="627"/>
      <c r="BO12" s="628">
        <v>40.5</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247872</v>
      </c>
      <c r="CS12" s="626"/>
      <c r="CT12" s="626"/>
      <c r="CU12" s="626"/>
      <c r="CV12" s="626"/>
      <c r="CW12" s="626"/>
      <c r="CX12" s="626"/>
      <c r="CY12" s="627"/>
      <c r="CZ12" s="628">
        <v>6.2</v>
      </c>
      <c r="DA12" s="628"/>
      <c r="DB12" s="628"/>
      <c r="DC12" s="628"/>
      <c r="DD12" s="634">
        <v>1749</v>
      </c>
      <c r="DE12" s="626"/>
      <c r="DF12" s="626"/>
      <c r="DG12" s="626"/>
      <c r="DH12" s="626"/>
      <c r="DI12" s="626"/>
      <c r="DJ12" s="626"/>
      <c r="DK12" s="626"/>
      <c r="DL12" s="626"/>
      <c r="DM12" s="626"/>
      <c r="DN12" s="626"/>
      <c r="DO12" s="626"/>
      <c r="DP12" s="627"/>
      <c r="DQ12" s="634">
        <v>53311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9188</v>
      </c>
      <c r="S13" s="626"/>
      <c r="T13" s="626"/>
      <c r="U13" s="626"/>
      <c r="V13" s="626"/>
      <c r="W13" s="626"/>
      <c r="X13" s="626"/>
      <c r="Y13" s="627"/>
      <c r="Z13" s="628">
        <v>0.2</v>
      </c>
      <c r="AA13" s="628"/>
      <c r="AB13" s="628"/>
      <c r="AC13" s="628"/>
      <c r="AD13" s="629">
        <v>9188</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129047</v>
      </c>
      <c r="BH13" s="626"/>
      <c r="BI13" s="626"/>
      <c r="BJ13" s="626"/>
      <c r="BK13" s="626"/>
      <c r="BL13" s="626"/>
      <c r="BM13" s="626"/>
      <c r="BN13" s="627"/>
      <c r="BO13" s="628">
        <v>40.299999999999997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613568</v>
      </c>
      <c r="CS13" s="626"/>
      <c r="CT13" s="626"/>
      <c r="CU13" s="626"/>
      <c r="CV13" s="626"/>
      <c r="CW13" s="626"/>
      <c r="CX13" s="626"/>
      <c r="CY13" s="627"/>
      <c r="CZ13" s="628">
        <v>15.3</v>
      </c>
      <c r="DA13" s="628"/>
      <c r="DB13" s="628"/>
      <c r="DC13" s="628"/>
      <c r="DD13" s="634">
        <v>407532</v>
      </c>
      <c r="DE13" s="626"/>
      <c r="DF13" s="626"/>
      <c r="DG13" s="626"/>
      <c r="DH13" s="626"/>
      <c r="DI13" s="626"/>
      <c r="DJ13" s="626"/>
      <c r="DK13" s="626"/>
      <c r="DL13" s="626"/>
      <c r="DM13" s="626"/>
      <c r="DN13" s="626"/>
      <c r="DO13" s="626"/>
      <c r="DP13" s="627"/>
      <c r="DQ13" s="634">
        <v>271681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12726</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148443</v>
      </c>
      <c r="CS14" s="626"/>
      <c r="CT14" s="626"/>
      <c r="CU14" s="626"/>
      <c r="CV14" s="626"/>
      <c r="CW14" s="626"/>
      <c r="CX14" s="626"/>
      <c r="CY14" s="627"/>
      <c r="CZ14" s="628">
        <v>3.7</v>
      </c>
      <c r="DA14" s="628"/>
      <c r="DB14" s="628"/>
      <c r="DC14" s="628"/>
      <c r="DD14" s="634" t="s">
        <v>111</v>
      </c>
      <c r="DE14" s="626"/>
      <c r="DF14" s="626"/>
      <c r="DG14" s="626"/>
      <c r="DH14" s="626"/>
      <c r="DI14" s="626"/>
      <c r="DJ14" s="626"/>
      <c r="DK14" s="626"/>
      <c r="DL14" s="626"/>
      <c r="DM14" s="626"/>
      <c r="DN14" s="626"/>
      <c r="DO14" s="626"/>
      <c r="DP14" s="627"/>
      <c r="DQ14" s="634">
        <v>147343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1432</v>
      </c>
      <c r="S15" s="626"/>
      <c r="T15" s="626"/>
      <c r="U15" s="626"/>
      <c r="V15" s="626"/>
      <c r="W15" s="626"/>
      <c r="X15" s="626"/>
      <c r="Y15" s="627"/>
      <c r="Z15" s="628">
        <v>0</v>
      </c>
      <c r="AA15" s="628"/>
      <c r="AB15" s="628"/>
      <c r="AC15" s="628"/>
      <c r="AD15" s="629">
        <v>1432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26481</v>
      </c>
      <c r="BH15" s="626"/>
      <c r="BI15" s="626"/>
      <c r="BJ15" s="626"/>
      <c r="BK15" s="626"/>
      <c r="BL15" s="626"/>
      <c r="BM15" s="626"/>
      <c r="BN15" s="627"/>
      <c r="BO15" s="628">
        <v>8.3000000000000007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196630</v>
      </c>
      <c r="CS15" s="626"/>
      <c r="CT15" s="626"/>
      <c r="CU15" s="626"/>
      <c r="CV15" s="626"/>
      <c r="CW15" s="626"/>
      <c r="CX15" s="626"/>
      <c r="CY15" s="627"/>
      <c r="CZ15" s="628">
        <v>4.9000000000000004</v>
      </c>
      <c r="DA15" s="628"/>
      <c r="DB15" s="628"/>
      <c r="DC15" s="628"/>
      <c r="DD15" s="634">
        <v>309</v>
      </c>
      <c r="DE15" s="626"/>
      <c r="DF15" s="626"/>
      <c r="DG15" s="626"/>
      <c r="DH15" s="626"/>
      <c r="DI15" s="626"/>
      <c r="DJ15" s="626"/>
      <c r="DK15" s="626"/>
      <c r="DL15" s="626"/>
      <c r="DM15" s="626"/>
      <c r="DN15" s="626"/>
      <c r="DO15" s="626"/>
      <c r="DP15" s="627"/>
      <c r="DQ15" s="634">
        <v>183518</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1778841</v>
      </c>
      <c r="S16" s="626"/>
      <c r="T16" s="626"/>
      <c r="U16" s="626"/>
      <c r="V16" s="626"/>
      <c r="W16" s="626"/>
      <c r="X16" s="626"/>
      <c r="Y16" s="627"/>
      <c r="Z16" s="628">
        <v>42.2</v>
      </c>
      <c r="AA16" s="628"/>
      <c r="AB16" s="628"/>
      <c r="AC16" s="628"/>
      <c r="AD16" s="629">
        <v>1661982</v>
      </c>
      <c r="AE16" s="629"/>
      <c r="AF16" s="629"/>
      <c r="AG16" s="629"/>
      <c r="AH16" s="629"/>
      <c r="AI16" s="629"/>
      <c r="AJ16" s="629"/>
      <c r="AK16" s="629"/>
      <c r="AL16" s="630">
        <v>78.3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1661982</v>
      </c>
      <c r="S17" s="626"/>
      <c r="T17" s="626"/>
      <c r="U17" s="626"/>
      <c r="V17" s="626"/>
      <c r="W17" s="626"/>
      <c r="X17" s="626"/>
      <c r="Y17" s="627"/>
      <c r="Z17" s="628">
        <v>39.4</v>
      </c>
      <c r="AA17" s="628"/>
      <c r="AB17" s="628"/>
      <c r="AC17" s="628"/>
      <c r="AD17" s="629">
        <v>1661982</v>
      </c>
      <c r="AE17" s="629"/>
      <c r="AF17" s="629"/>
      <c r="AG17" s="629"/>
      <c r="AH17" s="629"/>
      <c r="AI17" s="629"/>
      <c r="AJ17" s="629"/>
      <c r="AK17" s="629"/>
      <c r="AL17" s="630">
        <v>78.3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371107</v>
      </c>
      <c r="CS17" s="626"/>
      <c r="CT17" s="626"/>
      <c r="CU17" s="626"/>
      <c r="CV17" s="626"/>
      <c r="CW17" s="626"/>
      <c r="CX17" s="626"/>
      <c r="CY17" s="627"/>
      <c r="CZ17" s="628">
        <v>9.1999999999999993</v>
      </c>
      <c r="DA17" s="628"/>
      <c r="DB17" s="628"/>
      <c r="DC17" s="628"/>
      <c r="DD17" s="634" t="s">
        <v>111</v>
      </c>
      <c r="DE17" s="626"/>
      <c r="DF17" s="626"/>
      <c r="DG17" s="626"/>
      <c r="DH17" s="626"/>
      <c r="DI17" s="626"/>
      <c r="DJ17" s="626"/>
      <c r="DK17" s="626"/>
      <c r="DL17" s="626"/>
      <c r="DM17" s="626"/>
      <c r="DN17" s="626"/>
      <c r="DO17" s="626"/>
      <c r="DP17" s="627"/>
      <c r="DQ17" s="634">
        <v>294568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116859</v>
      </c>
      <c r="S18" s="626"/>
      <c r="T18" s="626"/>
      <c r="U18" s="626"/>
      <c r="V18" s="626"/>
      <c r="W18" s="626"/>
      <c r="X18" s="626"/>
      <c r="Y18" s="627"/>
      <c r="Z18" s="628">
        <v>2.8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2230854</v>
      </c>
      <c r="S20" s="626"/>
      <c r="T20" s="626"/>
      <c r="U20" s="626"/>
      <c r="V20" s="626"/>
      <c r="W20" s="626"/>
      <c r="X20" s="626"/>
      <c r="Y20" s="627"/>
      <c r="Z20" s="628">
        <v>52.9</v>
      </c>
      <c r="AA20" s="628"/>
      <c r="AB20" s="628"/>
      <c r="AC20" s="628"/>
      <c r="AD20" s="629">
        <v>2113995</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4021496</v>
      </c>
      <c r="CS20" s="626"/>
      <c r="CT20" s="626"/>
      <c r="CU20" s="626"/>
      <c r="CV20" s="626"/>
      <c r="CW20" s="626"/>
      <c r="CX20" s="626"/>
      <c r="CY20" s="627"/>
      <c r="CZ20" s="628">
        <v>100</v>
      </c>
      <c r="DA20" s="628"/>
      <c r="DB20" s="628"/>
      <c r="DC20" s="628"/>
      <c r="DD20" s="634">
        <v>591443</v>
      </c>
      <c r="DE20" s="626"/>
      <c r="DF20" s="626"/>
      <c r="DG20" s="626"/>
      <c r="DH20" s="626"/>
      <c r="DI20" s="626"/>
      <c r="DJ20" s="626"/>
      <c r="DK20" s="626"/>
      <c r="DL20" s="626"/>
      <c r="DM20" s="626"/>
      <c r="DN20" s="626"/>
      <c r="DO20" s="626"/>
      <c r="DP20" s="627"/>
      <c r="DQ20" s="634">
        <v>2369099</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788</v>
      </c>
      <c r="S21" s="626"/>
      <c r="T21" s="626"/>
      <c r="U21" s="626"/>
      <c r="V21" s="626"/>
      <c r="W21" s="626"/>
      <c r="X21" s="626"/>
      <c r="Y21" s="627"/>
      <c r="Z21" s="628">
        <v>0</v>
      </c>
      <c r="AA21" s="628"/>
      <c r="AB21" s="628"/>
      <c r="AC21" s="628"/>
      <c r="AD21" s="629">
        <v>788</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15553</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474129</v>
      </c>
      <c r="S23" s="626"/>
      <c r="T23" s="626"/>
      <c r="U23" s="626"/>
      <c r="V23" s="626"/>
      <c r="W23" s="626"/>
      <c r="X23" s="626"/>
      <c r="Y23" s="627"/>
      <c r="Z23" s="628">
        <v>11.2</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9021</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1167048</v>
      </c>
      <c r="CS24" s="615"/>
      <c r="CT24" s="615"/>
      <c r="CU24" s="615"/>
      <c r="CV24" s="615"/>
      <c r="CW24" s="615"/>
      <c r="CX24" s="615"/>
      <c r="CY24" s="616"/>
      <c r="CZ24" s="652">
        <v>29</v>
      </c>
      <c r="DA24" s="653"/>
      <c r="DB24" s="653"/>
      <c r="DC24" s="654"/>
      <c r="DD24" s="651">
        <v>874444</v>
      </c>
      <c r="DE24" s="615"/>
      <c r="DF24" s="615"/>
      <c r="DG24" s="615"/>
      <c r="DH24" s="615"/>
      <c r="DI24" s="615"/>
      <c r="DJ24" s="615"/>
      <c r="DK24" s="616"/>
      <c r="DL24" s="651">
        <v>874188</v>
      </c>
      <c r="DM24" s="615"/>
      <c r="DN24" s="615"/>
      <c r="DO24" s="615"/>
      <c r="DP24" s="615"/>
      <c r="DQ24" s="615"/>
      <c r="DR24" s="615"/>
      <c r="DS24" s="615"/>
      <c r="DT24" s="615"/>
      <c r="DU24" s="615"/>
      <c r="DV24" s="616"/>
      <c r="DW24" s="619">
        <v>39.6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376418</v>
      </c>
      <c r="S25" s="626"/>
      <c r="T25" s="626"/>
      <c r="U25" s="626"/>
      <c r="V25" s="626"/>
      <c r="W25" s="626"/>
      <c r="X25" s="626"/>
      <c r="Y25" s="627"/>
      <c r="Z25" s="628">
        <v>8.9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533795</v>
      </c>
      <c r="CS25" s="657"/>
      <c r="CT25" s="657"/>
      <c r="CU25" s="657"/>
      <c r="CV25" s="657"/>
      <c r="CW25" s="657"/>
      <c r="CX25" s="657"/>
      <c r="CY25" s="658"/>
      <c r="CZ25" s="659">
        <v>13.3</v>
      </c>
      <c r="DA25" s="660"/>
      <c r="DB25" s="660"/>
      <c r="DC25" s="661"/>
      <c r="DD25" s="634">
        <v>513313</v>
      </c>
      <c r="DE25" s="657"/>
      <c r="DF25" s="657"/>
      <c r="DG25" s="657"/>
      <c r="DH25" s="657"/>
      <c r="DI25" s="657"/>
      <c r="DJ25" s="657"/>
      <c r="DK25" s="658"/>
      <c r="DL25" s="634">
        <v>513057</v>
      </c>
      <c r="DM25" s="657"/>
      <c r="DN25" s="657"/>
      <c r="DO25" s="657"/>
      <c r="DP25" s="657"/>
      <c r="DQ25" s="657"/>
      <c r="DR25" s="657"/>
      <c r="DS25" s="657"/>
      <c r="DT25" s="657"/>
      <c r="DU25" s="657"/>
      <c r="DV25" s="658"/>
      <c r="DW25" s="630">
        <v>23.3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331538</v>
      </c>
      <c r="CS26" s="626"/>
      <c r="CT26" s="626"/>
      <c r="CU26" s="626"/>
      <c r="CV26" s="626"/>
      <c r="CW26" s="626"/>
      <c r="CX26" s="626"/>
      <c r="CY26" s="627"/>
      <c r="CZ26" s="659">
        <v>8.1999999999999993</v>
      </c>
      <c r="DA26" s="660"/>
      <c r="DB26" s="660"/>
      <c r="DC26" s="661"/>
      <c r="DD26" s="634">
        <v>314525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257740</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320460</v>
      </c>
      <c r="BH27" s="626"/>
      <c r="BI27" s="626"/>
      <c r="BJ27" s="626"/>
      <c r="BK27" s="626"/>
      <c r="BL27" s="626"/>
      <c r="BM27" s="626"/>
      <c r="BN27" s="627"/>
      <c r="BO27" s="628">
        <v>100</v>
      </c>
      <c r="BP27" s="628"/>
      <c r="BQ27" s="628"/>
      <c r="BR27" s="628"/>
      <c r="BS27" s="634">
        <v>4642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262219</v>
      </c>
      <c r="CS27" s="657"/>
      <c r="CT27" s="657"/>
      <c r="CU27" s="657"/>
      <c r="CV27" s="657"/>
      <c r="CW27" s="657"/>
      <c r="CX27" s="657"/>
      <c r="CY27" s="658"/>
      <c r="CZ27" s="659">
        <v>6.5</v>
      </c>
      <c r="DA27" s="660"/>
      <c r="DB27" s="660"/>
      <c r="DC27" s="661"/>
      <c r="DD27" s="634">
        <v>66636</v>
      </c>
      <c r="DE27" s="657"/>
      <c r="DF27" s="657"/>
      <c r="DG27" s="657"/>
      <c r="DH27" s="657"/>
      <c r="DI27" s="657"/>
      <c r="DJ27" s="657"/>
      <c r="DK27" s="658"/>
      <c r="DL27" s="634">
        <v>66636</v>
      </c>
      <c r="DM27" s="657"/>
      <c r="DN27" s="657"/>
      <c r="DO27" s="657"/>
      <c r="DP27" s="657"/>
      <c r="DQ27" s="657"/>
      <c r="DR27" s="657"/>
      <c r="DS27" s="657"/>
      <c r="DT27" s="657"/>
      <c r="DU27" s="657"/>
      <c r="DV27" s="658"/>
      <c r="DW27" s="630">
        <v>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11425</v>
      </c>
      <c r="S28" s="626"/>
      <c r="T28" s="626"/>
      <c r="U28" s="626"/>
      <c r="V28" s="626"/>
      <c r="W28" s="626"/>
      <c r="X28" s="626"/>
      <c r="Y28" s="627"/>
      <c r="Z28" s="628">
        <v>0.3</v>
      </c>
      <c r="AA28" s="628"/>
      <c r="AB28" s="628"/>
      <c r="AC28" s="628"/>
      <c r="AD28" s="629">
        <v>6070</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371034</v>
      </c>
      <c r="CS28" s="626"/>
      <c r="CT28" s="626"/>
      <c r="CU28" s="626"/>
      <c r="CV28" s="626"/>
      <c r="CW28" s="626"/>
      <c r="CX28" s="626"/>
      <c r="CY28" s="627"/>
      <c r="CZ28" s="659">
        <v>9.1999999999999993</v>
      </c>
      <c r="DA28" s="660"/>
      <c r="DB28" s="660"/>
      <c r="DC28" s="661"/>
      <c r="DD28" s="634">
        <v>294495</v>
      </c>
      <c r="DE28" s="626"/>
      <c r="DF28" s="626"/>
      <c r="DG28" s="626"/>
      <c r="DH28" s="626"/>
      <c r="DI28" s="626"/>
      <c r="DJ28" s="626"/>
      <c r="DK28" s="627"/>
      <c r="DL28" s="634">
        <v>294495</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6820</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370944</v>
      </c>
      <c r="CS29" s="657"/>
      <c r="CT29" s="657"/>
      <c r="CU29" s="657"/>
      <c r="CV29" s="657"/>
      <c r="CW29" s="657"/>
      <c r="CX29" s="657"/>
      <c r="CY29" s="658"/>
      <c r="CZ29" s="659">
        <v>9.1999999999999993</v>
      </c>
      <c r="DA29" s="660"/>
      <c r="DB29" s="660"/>
      <c r="DC29" s="661"/>
      <c r="DD29" s="634">
        <v>294405</v>
      </c>
      <c r="DE29" s="657"/>
      <c r="DF29" s="657"/>
      <c r="DG29" s="657"/>
      <c r="DH29" s="657"/>
      <c r="DI29" s="657"/>
      <c r="DJ29" s="657"/>
      <c r="DK29" s="658"/>
      <c r="DL29" s="634">
        <v>294405</v>
      </c>
      <c r="DM29" s="657"/>
      <c r="DN29" s="657"/>
      <c r="DO29" s="657"/>
      <c r="DP29" s="657"/>
      <c r="DQ29" s="657"/>
      <c r="DR29" s="657"/>
      <c r="DS29" s="657"/>
      <c r="DT29" s="657"/>
      <c r="DU29" s="657"/>
      <c r="DV29" s="658"/>
      <c r="DW29" s="630">
        <v>13.3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228012</v>
      </c>
      <c r="S30" s="626"/>
      <c r="T30" s="626"/>
      <c r="U30" s="626"/>
      <c r="V30" s="626"/>
      <c r="W30" s="626"/>
      <c r="X30" s="626"/>
      <c r="Y30" s="627"/>
      <c r="Z30" s="628">
        <v>5.4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98.6</v>
      </c>
      <c r="BH30" s="684"/>
      <c r="BI30" s="684"/>
      <c r="BJ30" s="684"/>
      <c r="BK30" s="684"/>
      <c r="BL30" s="684"/>
      <c r="BM30" s="620">
        <v>96.1</v>
      </c>
      <c r="BN30" s="684"/>
      <c r="BO30" s="684"/>
      <c r="BP30" s="684"/>
      <c r="BQ30" s="685"/>
      <c r="BR30" s="683">
        <v>98.8</v>
      </c>
      <c r="BS30" s="684"/>
      <c r="BT30" s="684"/>
      <c r="BU30" s="684"/>
      <c r="BV30" s="684"/>
      <c r="BW30" s="684"/>
      <c r="BX30" s="620">
        <v>95.1</v>
      </c>
      <c r="BY30" s="684"/>
      <c r="BZ30" s="684"/>
      <c r="CA30" s="684"/>
      <c r="CB30" s="685"/>
      <c r="CD30" s="688"/>
      <c r="CE30" s="689"/>
      <c r="CF30" s="639" t="s">
        <v>292</v>
      </c>
      <c r="CG30" s="640"/>
      <c r="CH30" s="640"/>
      <c r="CI30" s="640"/>
      <c r="CJ30" s="640"/>
      <c r="CK30" s="640"/>
      <c r="CL30" s="640"/>
      <c r="CM30" s="640"/>
      <c r="CN30" s="640"/>
      <c r="CO30" s="640"/>
      <c r="CP30" s="640"/>
      <c r="CQ30" s="641"/>
      <c r="CR30" s="625">
        <v>332973</v>
      </c>
      <c r="CS30" s="626"/>
      <c r="CT30" s="626"/>
      <c r="CU30" s="626"/>
      <c r="CV30" s="626"/>
      <c r="CW30" s="626"/>
      <c r="CX30" s="626"/>
      <c r="CY30" s="627"/>
      <c r="CZ30" s="659">
        <v>8.3000000000000007</v>
      </c>
      <c r="DA30" s="660"/>
      <c r="DB30" s="660"/>
      <c r="DC30" s="661"/>
      <c r="DD30" s="634">
        <v>263163</v>
      </c>
      <c r="DE30" s="626"/>
      <c r="DF30" s="626"/>
      <c r="DG30" s="626"/>
      <c r="DH30" s="626"/>
      <c r="DI30" s="626"/>
      <c r="DJ30" s="626"/>
      <c r="DK30" s="627"/>
      <c r="DL30" s="634">
        <v>263163</v>
      </c>
      <c r="DM30" s="626"/>
      <c r="DN30" s="626"/>
      <c r="DO30" s="626"/>
      <c r="DP30" s="626"/>
      <c r="DQ30" s="626"/>
      <c r="DR30" s="626"/>
      <c r="DS30" s="626"/>
      <c r="DT30" s="626"/>
      <c r="DU30" s="626"/>
      <c r="DV30" s="627"/>
      <c r="DW30" s="630">
        <v>11.9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113820</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97.7</v>
      </c>
      <c r="BH31" s="657"/>
      <c r="BI31" s="657"/>
      <c r="BJ31" s="657"/>
      <c r="BK31" s="657"/>
      <c r="BL31" s="657"/>
      <c r="BM31" s="631">
        <v>94</v>
      </c>
      <c r="BN31" s="681"/>
      <c r="BO31" s="681"/>
      <c r="BP31" s="681"/>
      <c r="BQ31" s="682"/>
      <c r="BR31" s="680">
        <v>98.2</v>
      </c>
      <c r="BS31" s="657"/>
      <c r="BT31" s="657"/>
      <c r="BU31" s="657"/>
      <c r="BV31" s="657"/>
      <c r="BW31" s="657"/>
      <c r="BX31" s="631">
        <v>94.7</v>
      </c>
      <c r="BY31" s="681"/>
      <c r="BZ31" s="681"/>
      <c r="CA31" s="681"/>
      <c r="CB31" s="682"/>
      <c r="CD31" s="688"/>
      <c r="CE31" s="689"/>
      <c r="CF31" s="639" t="s">
        <v>296</v>
      </c>
      <c r="CG31" s="640"/>
      <c r="CH31" s="640"/>
      <c r="CI31" s="640"/>
      <c r="CJ31" s="640"/>
      <c r="CK31" s="640"/>
      <c r="CL31" s="640"/>
      <c r="CM31" s="640"/>
      <c r="CN31" s="640"/>
      <c r="CO31" s="640"/>
      <c r="CP31" s="640"/>
      <c r="CQ31" s="641"/>
      <c r="CR31" s="625">
        <v>37971</v>
      </c>
      <c r="CS31" s="657"/>
      <c r="CT31" s="657"/>
      <c r="CU31" s="657"/>
      <c r="CV31" s="657"/>
      <c r="CW31" s="657"/>
      <c r="CX31" s="657"/>
      <c r="CY31" s="658"/>
      <c r="CZ31" s="659">
        <v>0.9</v>
      </c>
      <c r="DA31" s="660"/>
      <c r="DB31" s="660"/>
      <c r="DC31" s="661"/>
      <c r="DD31" s="634">
        <v>31242</v>
      </c>
      <c r="DE31" s="657"/>
      <c r="DF31" s="657"/>
      <c r="DG31" s="657"/>
      <c r="DH31" s="657"/>
      <c r="DI31" s="657"/>
      <c r="DJ31" s="657"/>
      <c r="DK31" s="658"/>
      <c r="DL31" s="634">
        <v>31242</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117598</v>
      </c>
      <c r="S32" s="626"/>
      <c r="T32" s="626"/>
      <c r="U32" s="626"/>
      <c r="V32" s="626"/>
      <c r="W32" s="626"/>
      <c r="X32" s="626"/>
      <c r="Y32" s="627"/>
      <c r="Z32" s="628">
        <v>2.8</v>
      </c>
      <c r="AA32" s="628"/>
      <c r="AB32" s="628"/>
      <c r="AC32" s="628"/>
      <c r="AD32" s="629">
        <v>649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97.5</v>
      </c>
      <c r="BN32" s="693"/>
      <c r="BO32" s="693"/>
      <c r="BP32" s="693"/>
      <c r="BQ32" s="695"/>
      <c r="BR32" s="692">
        <v>99.2</v>
      </c>
      <c r="BS32" s="693"/>
      <c r="BT32" s="693"/>
      <c r="BU32" s="693"/>
      <c r="BV32" s="693"/>
      <c r="BW32" s="693"/>
      <c r="BX32" s="694">
        <v>94.4</v>
      </c>
      <c r="BY32" s="693"/>
      <c r="BZ32" s="693"/>
      <c r="CA32" s="693"/>
      <c r="CB32" s="695"/>
      <c r="CD32" s="690"/>
      <c r="CE32" s="691"/>
      <c r="CF32" s="639" t="s">
        <v>299</v>
      </c>
      <c r="CG32" s="640"/>
      <c r="CH32" s="640"/>
      <c r="CI32" s="640"/>
      <c r="CJ32" s="640"/>
      <c r="CK32" s="640"/>
      <c r="CL32" s="640"/>
      <c r="CM32" s="640"/>
      <c r="CN32" s="640"/>
      <c r="CO32" s="640"/>
      <c r="CP32" s="640"/>
      <c r="CQ32" s="641"/>
      <c r="CR32" s="625">
        <v>90</v>
      </c>
      <c r="CS32" s="626"/>
      <c r="CT32" s="626"/>
      <c r="CU32" s="626"/>
      <c r="CV32" s="626"/>
      <c r="CW32" s="626"/>
      <c r="CX32" s="626"/>
      <c r="CY32" s="627"/>
      <c r="CZ32" s="659">
        <v>0</v>
      </c>
      <c r="DA32" s="660"/>
      <c r="DB32" s="660"/>
      <c r="DC32" s="661"/>
      <c r="DD32" s="634">
        <v>90</v>
      </c>
      <c r="DE32" s="626"/>
      <c r="DF32" s="626"/>
      <c r="DG32" s="626"/>
      <c r="DH32" s="626"/>
      <c r="DI32" s="626"/>
      <c r="DJ32" s="626"/>
      <c r="DK32" s="627"/>
      <c r="DL32" s="634">
        <v>90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374655</v>
      </c>
      <c r="S33" s="626"/>
      <c r="T33" s="626"/>
      <c r="U33" s="626"/>
      <c r="V33" s="626"/>
      <c r="W33" s="626"/>
      <c r="X33" s="626"/>
      <c r="Y33" s="627"/>
      <c r="Z33" s="628">
        <v>8.9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2263005</v>
      </c>
      <c r="CS33" s="657"/>
      <c r="CT33" s="657"/>
      <c r="CU33" s="657"/>
      <c r="CV33" s="657"/>
      <c r="CW33" s="657"/>
      <c r="CX33" s="657"/>
      <c r="CY33" s="658"/>
      <c r="CZ33" s="659">
        <v>56.3</v>
      </c>
      <c r="DA33" s="660"/>
      <c r="DB33" s="660"/>
      <c r="DC33" s="661"/>
      <c r="DD33" s="634">
        <v>1263838</v>
      </c>
      <c r="DE33" s="657"/>
      <c r="DF33" s="657"/>
      <c r="DG33" s="657"/>
      <c r="DH33" s="657"/>
      <c r="DI33" s="657"/>
      <c r="DJ33" s="657"/>
      <c r="DK33" s="658"/>
      <c r="DL33" s="634">
        <v>916677</v>
      </c>
      <c r="DM33" s="657"/>
      <c r="DN33" s="657"/>
      <c r="DO33" s="657"/>
      <c r="DP33" s="657"/>
      <c r="DQ33" s="657"/>
      <c r="DR33" s="657"/>
      <c r="DS33" s="657"/>
      <c r="DT33" s="657"/>
      <c r="DU33" s="657"/>
      <c r="DV33" s="658"/>
      <c r="DW33" s="630">
        <v>41.6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814253</v>
      </c>
      <c r="CS34" s="626"/>
      <c r="CT34" s="626"/>
      <c r="CU34" s="626"/>
      <c r="CV34" s="626"/>
      <c r="CW34" s="626"/>
      <c r="CX34" s="626"/>
      <c r="CY34" s="627"/>
      <c r="CZ34" s="659">
        <v>20.2</v>
      </c>
      <c r="DA34" s="660"/>
      <c r="DB34" s="660"/>
      <c r="DC34" s="661"/>
      <c r="DD34" s="634">
        <v>327353</v>
      </c>
      <c r="DE34" s="626"/>
      <c r="DF34" s="626"/>
      <c r="DG34" s="626"/>
      <c r="DH34" s="626"/>
      <c r="DI34" s="626"/>
      <c r="DJ34" s="626"/>
      <c r="DK34" s="627"/>
      <c r="DL34" s="634">
        <v>221545</v>
      </c>
      <c r="DM34" s="626"/>
      <c r="DN34" s="626"/>
      <c r="DO34" s="626"/>
      <c r="DP34" s="626"/>
      <c r="DQ34" s="626"/>
      <c r="DR34" s="626"/>
      <c r="DS34" s="626"/>
      <c r="DT34" s="626"/>
      <c r="DU34" s="626"/>
      <c r="DV34" s="627"/>
      <c r="DW34" s="630">
        <v>10</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84255</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606629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14283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88840</v>
      </c>
      <c r="CS35" s="657"/>
      <c r="CT35" s="657"/>
      <c r="CU35" s="657"/>
      <c r="CV35" s="657"/>
      <c r="CW35" s="657"/>
      <c r="CX35" s="657"/>
      <c r="CY35" s="658"/>
      <c r="CZ35" s="659">
        <v>2.2000000000000002</v>
      </c>
      <c r="DA35" s="660"/>
      <c r="DB35" s="660"/>
      <c r="DC35" s="661"/>
      <c r="DD35" s="634">
        <v>85328</v>
      </c>
      <c r="DE35" s="657"/>
      <c r="DF35" s="657"/>
      <c r="DG35" s="657"/>
      <c r="DH35" s="657"/>
      <c r="DI35" s="657"/>
      <c r="DJ35" s="657"/>
      <c r="DK35" s="658"/>
      <c r="DL35" s="634">
        <v>85328</v>
      </c>
      <c r="DM35" s="657"/>
      <c r="DN35" s="657"/>
      <c r="DO35" s="657"/>
      <c r="DP35" s="657"/>
      <c r="DQ35" s="657"/>
      <c r="DR35" s="657"/>
      <c r="DS35" s="657"/>
      <c r="DT35" s="657"/>
      <c r="DU35" s="657"/>
      <c r="DV35" s="658"/>
      <c r="DW35" s="630">
        <v>3.9</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4216833</v>
      </c>
      <c r="S36" s="698"/>
      <c r="T36" s="698"/>
      <c r="U36" s="698"/>
      <c r="V36" s="698"/>
      <c r="W36" s="698"/>
      <c r="X36" s="698"/>
      <c r="Y36" s="699"/>
      <c r="Z36" s="700">
        <v>100</v>
      </c>
      <c r="AA36" s="700"/>
      <c r="AB36" s="700"/>
      <c r="AC36" s="700"/>
      <c r="AD36" s="701">
        <v>2121502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156505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4901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654333</v>
      </c>
      <c r="CS36" s="626"/>
      <c r="CT36" s="626"/>
      <c r="CU36" s="626"/>
      <c r="CV36" s="626"/>
      <c r="CW36" s="626"/>
      <c r="CX36" s="626"/>
      <c r="CY36" s="627"/>
      <c r="CZ36" s="659">
        <v>16.3</v>
      </c>
      <c r="DA36" s="660"/>
      <c r="DB36" s="660"/>
      <c r="DC36" s="661"/>
      <c r="DD36" s="634">
        <v>408025</v>
      </c>
      <c r="DE36" s="626"/>
      <c r="DF36" s="626"/>
      <c r="DG36" s="626"/>
      <c r="DH36" s="626"/>
      <c r="DI36" s="626"/>
      <c r="DJ36" s="626"/>
      <c r="DK36" s="627"/>
      <c r="DL36" s="634">
        <v>327790</v>
      </c>
      <c r="DM36" s="626"/>
      <c r="DN36" s="626"/>
      <c r="DO36" s="626"/>
      <c r="DP36" s="626"/>
      <c r="DQ36" s="626"/>
      <c r="DR36" s="626"/>
      <c r="DS36" s="626"/>
      <c r="DT36" s="626"/>
      <c r="DU36" s="626"/>
      <c r="DV36" s="627"/>
      <c r="DW36" s="630">
        <v>14.9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123505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617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230704</v>
      </c>
      <c r="CS37" s="657"/>
      <c r="CT37" s="657"/>
      <c r="CU37" s="657"/>
      <c r="CV37" s="657"/>
      <c r="CW37" s="657"/>
      <c r="CX37" s="657"/>
      <c r="CY37" s="658"/>
      <c r="CZ37" s="659">
        <v>5.7</v>
      </c>
      <c r="DA37" s="660"/>
      <c r="DB37" s="660"/>
      <c r="DC37" s="661"/>
      <c r="DD37" s="634">
        <v>225645</v>
      </c>
      <c r="DE37" s="657"/>
      <c r="DF37" s="657"/>
      <c r="DG37" s="657"/>
      <c r="DH37" s="657"/>
      <c r="DI37" s="657"/>
      <c r="DJ37" s="657"/>
      <c r="DK37" s="658"/>
      <c r="DL37" s="634">
        <v>225645</v>
      </c>
      <c r="DM37" s="657"/>
      <c r="DN37" s="657"/>
      <c r="DO37" s="657"/>
      <c r="DP37" s="657"/>
      <c r="DQ37" s="657"/>
      <c r="DR37" s="657"/>
      <c r="DS37" s="657"/>
      <c r="DT37" s="657"/>
      <c r="DU37" s="657"/>
      <c r="DV37" s="658"/>
      <c r="DW37" s="630">
        <v>10.199999999999999</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70873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1041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606629</v>
      </c>
      <c r="CS38" s="626"/>
      <c r="CT38" s="626"/>
      <c r="CU38" s="626"/>
      <c r="CV38" s="626"/>
      <c r="CW38" s="626"/>
      <c r="CX38" s="626"/>
      <c r="CY38" s="627"/>
      <c r="CZ38" s="659">
        <v>15.1</v>
      </c>
      <c r="DA38" s="660"/>
      <c r="DB38" s="660"/>
      <c r="DC38" s="661"/>
      <c r="DD38" s="634">
        <v>442726</v>
      </c>
      <c r="DE38" s="626"/>
      <c r="DF38" s="626"/>
      <c r="DG38" s="626"/>
      <c r="DH38" s="626"/>
      <c r="DI38" s="626"/>
      <c r="DJ38" s="626"/>
      <c r="DK38" s="627"/>
      <c r="DL38" s="634">
        <v>282014</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8885</v>
      </c>
      <c r="CS39" s="657"/>
      <c r="CT39" s="657"/>
      <c r="CU39" s="657"/>
      <c r="CV39" s="657"/>
      <c r="CW39" s="657"/>
      <c r="CX39" s="657"/>
      <c r="CY39" s="658"/>
      <c r="CZ39" s="659">
        <v>0.2</v>
      </c>
      <c r="DA39" s="660"/>
      <c r="DB39" s="660"/>
      <c r="DC39" s="661"/>
      <c r="DD39" s="634">
        <v>406</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49183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90065</v>
      </c>
      <c r="CS40" s="626"/>
      <c r="CT40" s="626"/>
      <c r="CU40" s="626"/>
      <c r="CV40" s="626"/>
      <c r="CW40" s="626"/>
      <c r="CX40" s="626"/>
      <c r="CY40" s="627"/>
      <c r="CZ40" s="659">
        <v>2.2000000000000002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206563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397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591443</v>
      </c>
      <c r="CS42" s="626"/>
      <c r="CT42" s="626"/>
      <c r="CU42" s="626"/>
      <c r="CV42" s="626"/>
      <c r="CW42" s="626"/>
      <c r="CX42" s="626"/>
      <c r="CY42" s="627"/>
      <c r="CZ42" s="659">
        <v>14.7</v>
      </c>
      <c r="DA42" s="708"/>
      <c r="DB42" s="708"/>
      <c r="DC42" s="709"/>
      <c r="DD42" s="634">
        <v>230817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11666</v>
      </c>
      <c r="CS43" s="657"/>
      <c r="CT43" s="657"/>
      <c r="CU43" s="657"/>
      <c r="CV43" s="657"/>
      <c r="CW43" s="657"/>
      <c r="CX43" s="657"/>
      <c r="CY43" s="658"/>
      <c r="CZ43" s="659">
        <v>0.3</v>
      </c>
      <c r="DA43" s="660"/>
      <c r="DB43" s="660"/>
      <c r="DC43" s="661"/>
      <c r="DD43" s="634">
        <v>11666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591443</v>
      </c>
      <c r="CS44" s="626"/>
      <c r="CT44" s="626"/>
      <c r="CU44" s="626"/>
      <c r="CV44" s="626"/>
      <c r="CW44" s="626"/>
      <c r="CX44" s="626"/>
      <c r="CY44" s="627"/>
      <c r="CZ44" s="659">
        <v>14.7</v>
      </c>
      <c r="DA44" s="708"/>
      <c r="DB44" s="708"/>
      <c r="DC44" s="709"/>
      <c r="DD44" s="634">
        <v>230817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433569</v>
      </c>
      <c r="CS45" s="657"/>
      <c r="CT45" s="657"/>
      <c r="CU45" s="657"/>
      <c r="CV45" s="657"/>
      <c r="CW45" s="657"/>
      <c r="CX45" s="657"/>
      <c r="CY45" s="658"/>
      <c r="CZ45" s="659">
        <v>10.8</v>
      </c>
      <c r="DA45" s="660"/>
      <c r="DB45" s="660"/>
      <c r="DC45" s="661"/>
      <c r="DD45" s="634">
        <v>105678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157874</v>
      </c>
      <c r="CS46" s="626"/>
      <c r="CT46" s="626"/>
      <c r="CU46" s="626"/>
      <c r="CV46" s="626"/>
      <c r="CW46" s="626"/>
      <c r="CX46" s="626"/>
      <c r="CY46" s="627"/>
      <c r="CZ46" s="659">
        <v>3.9</v>
      </c>
      <c r="DA46" s="708"/>
      <c r="DB46" s="708"/>
      <c r="DC46" s="709"/>
      <c r="DD46" s="634">
        <v>125139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4021496</v>
      </c>
      <c r="CS49" s="693"/>
      <c r="CT49" s="693"/>
      <c r="CU49" s="693"/>
      <c r="CV49" s="693"/>
      <c r="CW49" s="693"/>
      <c r="CX49" s="693"/>
      <c r="CY49" s="720"/>
      <c r="CZ49" s="721">
        <v>100</v>
      </c>
      <c r="DA49" s="722"/>
      <c r="DB49" s="722"/>
      <c r="DC49" s="723"/>
      <c r="DD49" s="724">
        <v>2369099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4217</v>
      </c>
      <c r="R7" s="755"/>
      <c r="S7" s="755"/>
      <c r="T7" s="755"/>
      <c r="U7" s="755"/>
      <c r="V7" s="755">
        <v>4022</v>
      </c>
      <c r="W7" s="755"/>
      <c r="X7" s="755"/>
      <c r="Y7" s="755"/>
      <c r="Z7" s="755"/>
      <c r="AA7" s="755">
        <v>195</v>
      </c>
      <c r="AB7" s="755"/>
      <c r="AC7" s="755"/>
      <c r="AD7" s="755"/>
      <c r="AE7" s="756"/>
      <c r="AF7" s="757">
        <v>195</v>
      </c>
      <c r="AG7" s="758"/>
      <c r="AH7" s="758"/>
      <c r="AI7" s="758"/>
      <c r="AJ7" s="759"/>
      <c r="AK7" s="794">
        <v>228</v>
      </c>
      <c r="AL7" s="795"/>
      <c r="AM7" s="795"/>
      <c r="AN7" s="795"/>
      <c r="AO7" s="795"/>
      <c r="AP7" s="795">
        <v>4160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4217</v>
      </c>
      <c r="R23" s="814"/>
      <c r="S23" s="814"/>
      <c r="T23" s="814"/>
      <c r="U23" s="814"/>
      <c r="V23" s="814">
        <v>4022</v>
      </c>
      <c r="W23" s="814"/>
      <c r="X23" s="814"/>
      <c r="Y23" s="814"/>
      <c r="Z23" s="814"/>
      <c r="AA23" s="814">
        <v>195</v>
      </c>
      <c r="AB23" s="814"/>
      <c r="AC23" s="814"/>
      <c r="AD23" s="814"/>
      <c r="AE23" s="815"/>
      <c r="AF23" s="816">
        <v>195</v>
      </c>
      <c r="AG23" s="814"/>
      <c r="AH23" s="814"/>
      <c r="AI23" s="814"/>
      <c r="AJ23" s="817"/>
      <c r="AK23" s="818"/>
      <c r="AL23" s="819"/>
      <c r="AM23" s="819"/>
      <c r="AN23" s="819"/>
      <c r="AO23" s="819"/>
      <c r="AP23" s="814">
        <v>4160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669</v>
      </c>
      <c r="R28" s="843"/>
      <c r="S28" s="843"/>
      <c r="T28" s="843"/>
      <c r="U28" s="843"/>
      <c r="V28" s="843">
        <v>655</v>
      </c>
      <c r="W28" s="843"/>
      <c r="X28" s="843"/>
      <c r="Y28" s="843"/>
      <c r="Z28" s="843"/>
      <c r="AA28" s="843">
        <v>14</v>
      </c>
      <c r="AB28" s="843"/>
      <c r="AC28" s="843"/>
      <c r="AD28" s="843"/>
      <c r="AE28" s="844"/>
      <c r="AF28" s="845">
        <v>14</v>
      </c>
      <c r="AG28" s="843"/>
      <c r="AH28" s="843"/>
      <c r="AI28" s="843"/>
      <c r="AJ28" s="846"/>
      <c r="AK28" s="847">
        <v>49</v>
      </c>
      <c r="AL28" s="838"/>
      <c r="AM28" s="838"/>
      <c r="AN28" s="838"/>
      <c r="AO28" s="838"/>
      <c r="AP28" s="838" t="s">
        <v>532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617</v>
      </c>
      <c r="R29" s="779"/>
      <c r="S29" s="779"/>
      <c r="T29" s="779"/>
      <c r="U29" s="779"/>
      <c r="V29" s="779">
        <v>604</v>
      </c>
      <c r="W29" s="779"/>
      <c r="X29" s="779"/>
      <c r="Y29" s="779"/>
      <c r="Z29" s="779"/>
      <c r="AA29" s="779">
        <v>13</v>
      </c>
      <c r="AB29" s="779"/>
      <c r="AC29" s="779"/>
      <c r="AD29" s="779"/>
      <c r="AE29" s="780"/>
      <c r="AF29" s="781">
        <v>13</v>
      </c>
      <c r="AG29" s="782"/>
      <c r="AH29" s="782"/>
      <c r="AI29" s="782"/>
      <c r="AJ29" s="783"/>
      <c r="AK29" s="850">
        <v>114</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66</v>
      </c>
      <c r="R30" s="779"/>
      <c r="S30" s="779"/>
      <c r="T30" s="779"/>
      <c r="U30" s="779"/>
      <c r="V30" s="779">
        <v>66</v>
      </c>
      <c r="W30" s="779"/>
      <c r="X30" s="779"/>
      <c r="Y30" s="779"/>
      <c r="Z30" s="779"/>
      <c r="AA30" s="779">
        <v>0</v>
      </c>
      <c r="AB30" s="779"/>
      <c r="AC30" s="779"/>
      <c r="AD30" s="779"/>
      <c r="AE30" s="780"/>
      <c r="AF30" s="781">
        <v>0</v>
      </c>
      <c r="AG30" s="782"/>
      <c r="AH30" s="782"/>
      <c r="AI30" s="782"/>
      <c r="AJ30" s="783"/>
      <c r="AK30" s="850">
        <v>30</v>
      </c>
      <c r="AL30" s="851"/>
      <c r="AM30" s="851"/>
      <c r="AN30" s="851"/>
      <c r="AO30" s="851"/>
      <c r="AP30" s="851" t="s">
        <v>532</v>
      </c>
      <c r="AQ30" s="851"/>
      <c r="AR30" s="851"/>
      <c r="AS30" s="851"/>
      <c r="AT30" s="851"/>
      <c r="AU30" s="851" t="s">
        <v>532</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229</v>
      </c>
      <c r="R31" s="779"/>
      <c r="S31" s="779"/>
      <c r="T31" s="779"/>
      <c r="U31" s="779"/>
      <c r="V31" s="779">
        <v>225</v>
      </c>
      <c r="W31" s="779"/>
      <c r="X31" s="779"/>
      <c r="Y31" s="779"/>
      <c r="Z31" s="779"/>
      <c r="AA31" s="779">
        <v>4</v>
      </c>
      <c r="AB31" s="779"/>
      <c r="AC31" s="779"/>
      <c r="AD31" s="779"/>
      <c r="AE31" s="780"/>
      <c r="AF31" s="781">
        <v>4</v>
      </c>
      <c r="AG31" s="782"/>
      <c r="AH31" s="782"/>
      <c r="AI31" s="782"/>
      <c r="AJ31" s="783"/>
      <c r="AK31" s="850">
        <v>157</v>
      </c>
      <c r="AL31" s="851"/>
      <c r="AM31" s="851"/>
      <c r="AN31" s="851"/>
      <c r="AO31" s="851"/>
      <c r="AP31" s="851">
        <v>946</v>
      </c>
      <c r="AQ31" s="851"/>
      <c r="AR31" s="851"/>
      <c r="AS31" s="851"/>
      <c r="AT31" s="851"/>
      <c r="AU31" s="851">
        <v>797</v>
      </c>
      <c r="AV31" s="851"/>
      <c r="AW31" s="851"/>
      <c r="AX31" s="851"/>
      <c r="AY31" s="851"/>
      <c r="AZ31" s="852" t="s">
        <v>532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107</v>
      </c>
      <c r="R32" s="779"/>
      <c r="S32" s="779"/>
      <c r="T32" s="779"/>
      <c r="U32" s="779"/>
      <c r="V32" s="779">
        <v>104</v>
      </c>
      <c r="W32" s="779"/>
      <c r="X32" s="779"/>
      <c r="Y32" s="779"/>
      <c r="Z32" s="779"/>
      <c r="AA32" s="779">
        <v>3</v>
      </c>
      <c r="AB32" s="779"/>
      <c r="AC32" s="779"/>
      <c r="AD32" s="779"/>
      <c r="AE32" s="780"/>
      <c r="AF32" s="781">
        <v>3</v>
      </c>
      <c r="AG32" s="782"/>
      <c r="AH32" s="782"/>
      <c r="AI32" s="782"/>
      <c r="AJ32" s="783"/>
      <c r="AK32" s="850">
        <v>71</v>
      </c>
      <c r="AL32" s="851"/>
      <c r="AM32" s="851"/>
      <c r="AN32" s="851"/>
      <c r="AO32" s="851"/>
      <c r="AP32" s="851">
        <v>179</v>
      </c>
      <c r="AQ32" s="851"/>
      <c r="AR32" s="851"/>
      <c r="AS32" s="851"/>
      <c r="AT32" s="851"/>
      <c r="AU32" s="851">
        <v>166</v>
      </c>
      <c r="AV32" s="851"/>
      <c r="AW32" s="851"/>
      <c r="AX32" s="851"/>
      <c r="AY32" s="851"/>
      <c r="AZ32" s="852" t="s">
        <v>532</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730</v>
      </c>
      <c r="R33" s="779"/>
      <c r="S33" s="779"/>
      <c r="T33" s="779"/>
      <c r="U33" s="779"/>
      <c r="V33" s="779">
        <v>730</v>
      </c>
      <c r="W33" s="779"/>
      <c r="X33" s="779"/>
      <c r="Y33" s="779"/>
      <c r="Z33" s="779"/>
      <c r="AA33" s="779">
        <v>0</v>
      </c>
      <c r="AB33" s="779"/>
      <c r="AC33" s="779"/>
      <c r="AD33" s="779"/>
      <c r="AE33" s="780"/>
      <c r="AF33" s="781">
        <v>0</v>
      </c>
      <c r="AG33" s="782"/>
      <c r="AH33" s="782"/>
      <c r="AI33" s="782"/>
      <c r="AJ33" s="783"/>
      <c r="AK33" s="850">
        <v>134</v>
      </c>
      <c r="AL33" s="851"/>
      <c r="AM33" s="851"/>
      <c r="AN33" s="851"/>
      <c r="AO33" s="851"/>
      <c r="AP33" s="851">
        <v>498</v>
      </c>
      <c r="AQ33" s="851"/>
      <c r="AR33" s="851"/>
      <c r="AS33" s="851"/>
      <c r="AT33" s="851"/>
      <c r="AU33" s="851">
        <v>498</v>
      </c>
      <c r="AV33" s="851"/>
      <c r="AW33" s="851"/>
      <c r="AX33" s="851"/>
      <c r="AY33" s="851"/>
      <c r="AZ33" s="852" t="s">
        <v>532</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v>
      </c>
      <c r="AG63" s="862"/>
      <c r="AH63" s="862"/>
      <c r="AI63" s="862"/>
      <c r="AJ63" s="863"/>
      <c r="AK63" s="864"/>
      <c r="AL63" s="859"/>
      <c r="AM63" s="859"/>
      <c r="AN63" s="859"/>
      <c r="AO63" s="859"/>
      <c r="AP63" s="862">
        <v>1623</v>
      </c>
      <c r="AQ63" s="862"/>
      <c r="AR63" s="862"/>
      <c r="AS63" s="862"/>
      <c r="AT63" s="862"/>
      <c r="AU63" s="862">
        <v>1461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105</v>
      </c>
      <c r="R68" s="886"/>
      <c r="S68" s="886"/>
      <c r="T68" s="886"/>
      <c r="U68" s="886"/>
      <c r="V68" s="886">
        <v>99</v>
      </c>
      <c r="W68" s="886"/>
      <c r="X68" s="886"/>
      <c r="Y68" s="886"/>
      <c r="Z68" s="886"/>
      <c r="AA68" s="886">
        <v>6</v>
      </c>
      <c r="AB68" s="886"/>
      <c r="AC68" s="886"/>
      <c r="AD68" s="886"/>
      <c r="AE68" s="886"/>
      <c r="AF68" s="886">
        <v>6</v>
      </c>
      <c r="AG68" s="886"/>
      <c r="AH68" s="886"/>
      <c r="AI68" s="886"/>
      <c r="AJ68" s="886"/>
      <c r="AK68" s="886" t="s">
        <v>532</v>
      </c>
      <c r="AL68" s="886"/>
      <c r="AM68" s="886"/>
      <c r="AN68" s="886"/>
      <c r="AO68" s="886"/>
      <c r="AP68" s="886" t="s">
        <v>532</v>
      </c>
      <c r="AQ68" s="886"/>
      <c r="AR68" s="886"/>
      <c r="AS68" s="886"/>
      <c r="AT68" s="886"/>
      <c r="AU68" s="886" t="s">
        <v>532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1322</v>
      </c>
      <c r="R69" s="851"/>
      <c r="S69" s="851"/>
      <c r="T69" s="851"/>
      <c r="U69" s="851"/>
      <c r="V69" s="851">
        <v>1300</v>
      </c>
      <c r="W69" s="851"/>
      <c r="X69" s="851"/>
      <c r="Y69" s="851"/>
      <c r="Z69" s="851"/>
      <c r="AA69" s="851">
        <v>22</v>
      </c>
      <c r="AB69" s="851"/>
      <c r="AC69" s="851"/>
      <c r="AD69" s="851"/>
      <c r="AE69" s="851"/>
      <c r="AF69" s="851">
        <v>22</v>
      </c>
      <c r="AG69" s="851"/>
      <c r="AH69" s="851"/>
      <c r="AI69" s="851"/>
      <c r="AJ69" s="851"/>
      <c r="AK69" s="851" t="s">
        <v>532</v>
      </c>
      <c r="AL69" s="851"/>
      <c r="AM69" s="851"/>
      <c r="AN69" s="851"/>
      <c r="AO69" s="851"/>
      <c r="AP69" s="851">
        <v>442</v>
      </c>
      <c r="AQ69" s="851"/>
      <c r="AR69" s="851"/>
      <c r="AS69" s="851"/>
      <c r="AT69" s="851"/>
      <c r="AU69" s="851" t="s">
        <v>532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34</v>
      </c>
      <c r="R70" s="851"/>
      <c r="S70" s="851"/>
      <c r="T70" s="851"/>
      <c r="U70" s="851"/>
      <c r="V70" s="851">
        <v>31</v>
      </c>
      <c r="W70" s="851"/>
      <c r="X70" s="851"/>
      <c r="Y70" s="851"/>
      <c r="Z70" s="851"/>
      <c r="AA70" s="851">
        <v>3</v>
      </c>
      <c r="AB70" s="851"/>
      <c r="AC70" s="851"/>
      <c r="AD70" s="851"/>
      <c r="AE70" s="851"/>
      <c r="AF70" s="851">
        <v>3</v>
      </c>
      <c r="AG70" s="851"/>
      <c r="AH70" s="851"/>
      <c r="AI70" s="851"/>
      <c r="AJ70" s="851"/>
      <c r="AK70" s="851" t="s">
        <v>532</v>
      </c>
      <c r="AL70" s="851"/>
      <c r="AM70" s="851"/>
      <c r="AN70" s="851"/>
      <c r="AO70" s="851"/>
      <c r="AP70" s="851" t="s">
        <v>532</v>
      </c>
      <c r="AQ70" s="851"/>
      <c r="AR70" s="851"/>
      <c r="AS70" s="851"/>
      <c r="AT70" s="851"/>
      <c r="AU70" s="851" t="s">
        <v>532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389</v>
      </c>
      <c r="R71" s="851"/>
      <c r="S71" s="851"/>
      <c r="T71" s="851"/>
      <c r="U71" s="851"/>
      <c r="V71" s="851">
        <v>378</v>
      </c>
      <c r="W71" s="851"/>
      <c r="X71" s="851"/>
      <c r="Y71" s="851"/>
      <c r="Z71" s="851"/>
      <c r="AA71" s="851">
        <v>11</v>
      </c>
      <c r="AB71" s="851"/>
      <c r="AC71" s="851"/>
      <c r="AD71" s="851"/>
      <c r="AE71" s="851"/>
      <c r="AF71" s="851">
        <v>11</v>
      </c>
      <c r="AG71" s="851"/>
      <c r="AH71" s="851"/>
      <c r="AI71" s="851"/>
      <c r="AJ71" s="851"/>
      <c r="AK71" s="851" t="s">
        <v>532</v>
      </c>
      <c r="AL71" s="851"/>
      <c r="AM71" s="851"/>
      <c r="AN71" s="851"/>
      <c r="AO71" s="851"/>
      <c r="AP71" s="851" t="s">
        <v>532</v>
      </c>
      <c r="AQ71" s="851"/>
      <c r="AR71" s="851"/>
      <c r="AS71" s="851"/>
      <c r="AT71" s="851"/>
      <c r="AU71" s="851" t="s">
        <v>532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16</v>
      </c>
      <c r="R72" s="851"/>
      <c r="S72" s="851"/>
      <c r="T72" s="851"/>
      <c r="U72" s="851"/>
      <c r="V72" s="851">
        <v>15</v>
      </c>
      <c r="W72" s="851"/>
      <c r="X72" s="851"/>
      <c r="Y72" s="851"/>
      <c r="Z72" s="851"/>
      <c r="AA72" s="851">
        <v>1</v>
      </c>
      <c r="AB72" s="851"/>
      <c r="AC72" s="851"/>
      <c r="AD72" s="851"/>
      <c r="AE72" s="851"/>
      <c r="AF72" s="851">
        <v>1</v>
      </c>
      <c r="AG72" s="851"/>
      <c r="AH72" s="851"/>
      <c r="AI72" s="851"/>
      <c r="AJ72" s="851"/>
      <c r="AK72" s="851" t="s">
        <v>532</v>
      </c>
      <c r="AL72" s="851"/>
      <c r="AM72" s="851"/>
      <c r="AN72" s="851"/>
      <c r="AO72" s="851"/>
      <c r="AP72" s="851" t="s">
        <v>532</v>
      </c>
      <c r="AQ72" s="851"/>
      <c r="AR72" s="851"/>
      <c r="AS72" s="851"/>
      <c r="AT72" s="851"/>
      <c r="AU72" s="851" t="s">
        <v>532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43</v>
      </c>
      <c r="AG88" s="862"/>
      <c r="AH88" s="862"/>
      <c r="AI88" s="862"/>
      <c r="AJ88" s="862"/>
      <c r="AK88" s="859"/>
      <c r="AL88" s="859"/>
      <c r="AM88" s="859"/>
      <c r="AN88" s="859"/>
      <c r="AO88" s="859"/>
      <c r="AP88" s="862">
        <v>442</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323423</v>
      </c>
      <c r="AB110" s="922"/>
      <c r="AC110" s="922"/>
      <c r="AD110" s="922"/>
      <c r="AE110" s="923"/>
      <c r="AF110" s="924">
        <v>341413</v>
      </c>
      <c r="AG110" s="922"/>
      <c r="AH110" s="922"/>
      <c r="AI110" s="922"/>
      <c r="AJ110" s="923"/>
      <c r="AK110" s="924">
        <v>371034</v>
      </c>
      <c r="AL110" s="922"/>
      <c r="AM110" s="922"/>
      <c r="AN110" s="922"/>
      <c r="AO110" s="923"/>
      <c r="AP110" s="925">
        <v>19.899999999999999</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3944279</v>
      </c>
      <c r="BR110" s="957"/>
      <c r="BS110" s="957"/>
      <c r="BT110" s="957"/>
      <c r="BU110" s="957"/>
      <c r="BV110" s="957">
        <v>4118595</v>
      </c>
      <c r="BW110" s="957"/>
      <c r="BX110" s="957"/>
      <c r="BY110" s="957"/>
      <c r="BZ110" s="957"/>
      <c r="CA110" s="957">
        <v>4160277</v>
      </c>
      <c r="CB110" s="957"/>
      <c r="CC110" s="957"/>
      <c r="CD110" s="957"/>
      <c r="CE110" s="957"/>
      <c r="CF110" s="971">
        <v>222.7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1302684</v>
      </c>
      <c r="BR112" s="950"/>
      <c r="BS112" s="950"/>
      <c r="BT112" s="950"/>
      <c r="BU112" s="950"/>
      <c r="BV112" s="950">
        <v>1155724</v>
      </c>
      <c r="BW112" s="950"/>
      <c r="BX112" s="950"/>
      <c r="BY112" s="950"/>
      <c r="BZ112" s="950"/>
      <c r="CA112" s="950">
        <v>1461843</v>
      </c>
      <c r="CB112" s="950"/>
      <c r="CC112" s="950"/>
      <c r="CD112" s="950"/>
      <c r="CE112" s="950"/>
      <c r="CF112" s="944">
        <v>78.2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205810</v>
      </c>
      <c r="AB113" s="964"/>
      <c r="AC113" s="964"/>
      <c r="AD113" s="964"/>
      <c r="AE113" s="965"/>
      <c r="AF113" s="966">
        <v>207583</v>
      </c>
      <c r="AG113" s="964"/>
      <c r="AH113" s="964"/>
      <c r="AI113" s="964"/>
      <c r="AJ113" s="965"/>
      <c r="AK113" s="966">
        <v>202102</v>
      </c>
      <c r="AL113" s="964"/>
      <c r="AM113" s="964"/>
      <c r="AN113" s="964"/>
      <c r="AO113" s="965"/>
      <c r="AP113" s="967">
        <v>10.8</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659246</v>
      </c>
      <c r="BR114" s="950"/>
      <c r="BS114" s="950"/>
      <c r="BT114" s="950"/>
      <c r="BU114" s="950"/>
      <c r="BV114" s="950">
        <v>620481</v>
      </c>
      <c r="BW114" s="950"/>
      <c r="BX114" s="950"/>
      <c r="BY114" s="950"/>
      <c r="BZ114" s="950"/>
      <c r="CA114" s="950">
        <v>610428</v>
      </c>
      <c r="CB114" s="950"/>
      <c r="CC114" s="950"/>
      <c r="CD114" s="950"/>
      <c r="CE114" s="950"/>
      <c r="CF114" s="944">
        <v>32.700000000000003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529247</v>
      </c>
      <c r="AB117" s="1007"/>
      <c r="AC117" s="1007"/>
      <c r="AD117" s="1007"/>
      <c r="AE117" s="1008"/>
      <c r="AF117" s="1009">
        <v>548996</v>
      </c>
      <c r="AG117" s="1007"/>
      <c r="AH117" s="1007"/>
      <c r="AI117" s="1007"/>
      <c r="AJ117" s="1008"/>
      <c r="AK117" s="1009">
        <v>573136</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5906209</v>
      </c>
      <c r="BR119" s="1028"/>
      <c r="BS119" s="1028"/>
      <c r="BT119" s="1028"/>
      <c r="BU119" s="1028"/>
      <c r="BV119" s="1028">
        <v>5894800</v>
      </c>
      <c r="BW119" s="1028"/>
      <c r="BX119" s="1028"/>
      <c r="BY119" s="1028"/>
      <c r="BZ119" s="1028"/>
      <c r="CA119" s="1028">
        <v>6232548</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2063700</v>
      </c>
      <c r="BR120" s="957"/>
      <c r="BS120" s="957"/>
      <c r="BT120" s="957"/>
      <c r="BU120" s="957"/>
      <c r="BV120" s="957">
        <v>2250233</v>
      </c>
      <c r="BW120" s="957"/>
      <c r="BX120" s="957"/>
      <c r="BY120" s="957"/>
      <c r="BZ120" s="957"/>
      <c r="CA120" s="957">
        <v>2122882</v>
      </c>
      <c r="CB120" s="957"/>
      <c r="CC120" s="957"/>
      <c r="CD120" s="957"/>
      <c r="CE120" s="957"/>
      <c r="CF120" s="971">
        <v>113.6</v>
      </c>
      <c r="CG120" s="972"/>
      <c r="CH120" s="972"/>
      <c r="CI120" s="972"/>
      <c r="CJ120" s="972"/>
      <c r="CK120" s="1037" t="s">
        <v>435</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1039073</v>
      </c>
      <c r="DH120" s="957"/>
      <c r="DI120" s="957"/>
      <c r="DJ120" s="957"/>
      <c r="DK120" s="957"/>
      <c r="DL120" s="957">
        <v>937178</v>
      </c>
      <c r="DM120" s="957"/>
      <c r="DN120" s="957"/>
      <c r="DO120" s="957"/>
      <c r="DP120" s="957"/>
      <c r="DQ120" s="957">
        <v>797444</v>
      </c>
      <c r="DR120" s="957"/>
      <c r="DS120" s="957"/>
      <c r="DT120" s="957"/>
      <c r="DU120" s="957"/>
      <c r="DV120" s="958">
        <v>42.7</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764966</v>
      </c>
      <c r="BR121" s="950"/>
      <c r="BS121" s="950"/>
      <c r="BT121" s="950"/>
      <c r="BU121" s="950"/>
      <c r="BV121" s="950">
        <v>815602</v>
      </c>
      <c r="BW121" s="950"/>
      <c r="BX121" s="950"/>
      <c r="BY121" s="950"/>
      <c r="BZ121" s="950"/>
      <c r="CA121" s="950">
        <v>888791</v>
      </c>
      <c r="CB121" s="950"/>
      <c r="CC121" s="950"/>
      <c r="CD121" s="950"/>
      <c r="CE121" s="950"/>
      <c r="CF121" s="944">
        <v>47.6</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v>498370</v>
      </c>
      <c r="DR121" s="950"/>
      <c r="DS121" s="950"/>
      <c r="DT121" s="950"/>
      <c r="DU121" s="950"/>
      <c r="DV121" s="951">
        <v>26.7</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3124117</v>
      </c>
      <c r="BR122" s="1028"/>
      <c r="BS122" s="1028"/>
      <c r="BT122" s="1028"/>
      <c r="BU122" s="1028"/>
      <c r="BV122" s="1028">
        <v>3143816</v>
      </c>
      <c r="BW122" s="1028"/>
      <c r="BX122" s="1028"/>
      <c r="BY122" s="1028"/>
      <c r="BZ122" s="1028"/>
      <c r="CA122" s="1028">
        <v>3363315</v>
      </c>
      <c r="CB122" s="1028"/>
      <c r="CC122" s="1028"/>
      <c r="CD122" s="1028"/>
      <c r="CE122" s="1028"/>
      <c r="CF122" s="1048">
        <v>180</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263611</v>
      </c>
      <c r="DH122" s="950"/>
      <c r="DI122" s="950"/>
      <c r="DJ122" s="950"/>
      <c r="DK122" s="950"/>
      <c r="DL122" s="950">
        <v>218546</v>
      </c>
      <c r="DM122" s="950"/>
      <c r="DN122" s="950"/>
      <c r="DO122" s="950"/>
      <c r="DP122" s="950"/>
      <c r="DQ122" s="950">
        <v>166029</v>
      </c>
      <c r="DR122" s="950"/>
      <c r="DS122" s="950"/>
      <c r="DT122" s="950"/>
      <c r="DU122" s="950"/>
      <c r="DV122" s="951">
        <v>8.9</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5952783</v>
      </c>
      <c r="BR123" s="1096"/>
      <c r="BS123" s="1096"/>
      <c r="BT123" s="1096"/>
      <c r="BU123" s="1096"/>
      <c r="BV123" s="1096">
        <v>6209651</v>
      </c>
      <c r="BW123" s="1096"/>
      <c r="BX123" s="1096"/>
      <c r="BY123" s="1096"/>
      <c r="BZ123" s="1096"/>
      <c r="CA123" s="1096">
        <v>6374988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74276</v>
      </c>
      <c r="AB128" s="1078"/>
      <c r="AC128" s="1078"/>
      <c r="AD128" s="1078"/>
      <c r="AE128" s="1079"/>
      <c r="AF128" s="1080">
        <v>76279</v>
      </c>
      <c r="AG128" s="1078"/>
      <c r="AH128" s="1078"/>
      <c r="AI128" s="1078"/>
      <c r="AJ128" s="1079"/>
      <c r="AK128" s="1080">
        <v>76539</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2125341</v>
      </c>
      <c r="AB129" s="989"/>
      <c r="AC129" s="989"/>
      <c r="AD129" s="989"/>
      <c r="AE129" s="990"/>
      <c r="AF129" s="991">
        <v>2202195</v>
      </c>
      <c r="AG129" s="989"/>
      <c r="AH129" s="989"/>
      <c r="AI129" s="989"/>
      <c r="AJ129" s="990"/>
      <c r="AK129" s="991">
        <v>2187423</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293042</v>
      </c>
      <c r="AB130" s="989"/>
      <c r="AC130" s="989"/>
      <c r="AD130" s="989"/>
      <c r="AE130" s="990"/>
      <c r="AF130" s="991">
        <v>303147</v>
      </c>
      <c r="AG130" s="989"/>
      <c r="AH130" s="989"/>
      <c r="AI130" s="989"/>
      <c r="AJ130" s="990"/>
      <c r="AK130" s="991">
        <v>319220</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1832299</v>
      </c>
      <c r="AB131" s="1014"/>
      <c r="AC131" s="1014"/>
      <c r="AD131" s="1014"/>
      <c r="AE131" s="1015"/>
      <c r="AF131" s="1013">
        <v>1899048</v>
      </c>
      <c r="AG131" s="1014"/>
      <c r="AH131" s="1014"/>
      <c r="AI131" s="1014"/>
      <c r="AJ131" s="1015"/>
      <c r="AK131" s="1013">
        <v>1868203</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8.8374768530000001</v>
      </c>
      <c r="AB132" s="1130"/>
      <c r="AC132" s="1130"/>
      <c r="AD132" s="1130"/>
      <c r="AE132" s="1131"/>
      <c r="AF132" s="1132">
        <v>8.9292108470000002</v>
      </c>
      <c r="AG132" s="1130"/>
      <c r="AH132" s="1130"/>
      <c r="AI132" s="1130"/>
      <c r="AJ132" s="1131"/>
      <c r="AK132" s="1132">
        <v>9.4945249530000009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9.9</v>
      </c>
      <c r="AB133" s="1113"/>
      <c r="AC133" s="1113"/>
      <c r="AD133" s="1113"/>
      <c r="AE133" s="1114"/>
      <c r="AF133" s="1112">
        <v>9.1999999999999993</v>
      </c>
      <c r="AG133" s="1113"/>
      <c r="AH133" s="1113"/>
      <c r="AI133" s="1113"/>
      <c r="AJ133" s="1114"/>
      <c r="AK133" s="1112">
        <v>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533795</v>
      </c>
      <c r="L9" s="266">
        <v>139445</v>
      </c>
      <c r="M9" s="267">
        <v>189696</v>
      </c>
      <c r="N9" s="268">
        <v>-26.5</v>
      </c>
    </row>
    <row r="10" spans="1:16" x14ac:dyDescent="0.15">
      <c r="A10" s="250"/>
      <c r="B10" s="246"/>
      <c r="C10" s="246"/>
      <c r="D10" s="246"/>
      <c r="E10" s="246"/>
      <c r="F10" s="246"/>
      <c r="G10" s="1152" t="s">
        <v>473</v>
      </c>
      <c r="H10" s="1153"/>
      <c r="I10" s="1153"/>
      <c r="J10" s="1154"/>
      <c r="K10" s="269">
        <v>37057</v>
      </c>
      <c r="L10" s="270">
        <v>9681</v>
      </c>
      <c r="M10" s="271">
        <v>21936</v>
      </c>
      <c r="N10" s="272">
        <v>-55.9</v>
      </c>
    </row>
    <row r="11" spans="1:16" ht="13.5" customHeight="1" x14ac:dyDescent="0.15">
      <c r="A11" s="250"/>
      <c r="B11" s="246"/>
      <c r="C11" s="246"/>
      <c r="D11" s="246"/>
      <c r="E11" s="246"/>
      <c r="F11" s="246"/>
      <c r="G11" s="1152" t="s">
        <v>474</v>
      </c>
      <c r="H11" s="1153"/>
      <c r="I11" s="1153"/>
      <c r="J11" s="1154"/>
      <c r="K11" s="269">
        <v>137800</v>
      </c>
      <c r="L11" s="270">
        <v>35998</v>
      </c>
      <c r="M11" s="271">
        <v>29437</v>
      </c>
      <c r="N11" s="272">
        <v>22.3</v>
      </c>
    </row>
    <row r="12" spans="1:16" ht="13.5" customHeight="1" x14ac:dyDescent="0.15">
      <c r="A12" s="250"/>
      <c r="B12" s="246"/>
      <c r="C12" s="246"/>
      <c r="D12" s="246"/>
      <c r="E12" s="246"/>
      <c r="F12" s="246"/>
      <c r="G12" s="1152" t="s">
        <v>475</v>
      </c>
      <c r="H12" s="1153"/>
      <c r="I12" s="1153"/>
      <c r="J12" s="1154"/>
      <c r="K12" s="269" t="s">
        <v>476</v>
      </c>
      <c r="L12" s="270" t="s">
        <v>476</v>
      </c>
      <c r="M12" s="271">
        <v>3160</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v>52212</v>
      </c>
      <c r="L14" s="270">
        <v>13639</v>
      </c>
      <c r="M14" s="271">
        <v>9091</v>
      </c>
      <c r="N14" s="272">
        <v>50</v>
      </c>
    </row>
    <row r="15" spans="1:16" ht="13.5" customHeight="1" x14ac:dyDescent="0.15">
      <c r="A15" s="250"/>
      <c r="B15" s="246"/>
      <c r="C15" s="246"/>
      <c r="D15" s="246"/>
      <c r="E15" s="246"/>
      <c r="F15" s="246"/>
      <c r="G15" s="1152" t="s">
        <v>479</v>
      </c>
      <c r="H15" s="1153"/>
      <c r="I15" s="1153"/>
      <c r="J15" s="1154"/>
      <c r="K15" s="269">
        <v>11666</v>
      </c>
      <c r="L15" s="270">
        <v>3048</v>
      </c>
      <c r="M15" s="271">
        <v>4470</v>
      </c>
      <c r="N15" s="272">
        <v>-31.8</v>
      </c>
    </row>
    <row r="16" spans="1:16" x14ac:dyDescent="0.15">
      <c r="A16" s="250"/>
      <c r="B16" s="246"/>
      <c r="C16" s="246"/>
      <c r="D16" s="246"/>
      <c r="E16" s="246"/>
      <c r="F16" s="246"/>
      <c r="G16" s="1155" t="s">
        <v>480</v>
      </c>
      <c r="H16" s="1156"/>
      <c r="I16" s="1156"/>
      <c r="J16" s="1157"/>
      <c r="K16" s="270">
        <v>-52888</v>
      </c>
      <c r="L16" s="270">
        <v>-13816</v>
      </c>
      <c r="M16" s="271">
        <v>-19414</v>
      </c>
      <c r="N16" s="272">
        <v>-28.8</v>
      </c>
    </row>
    <row r="17" spans="1:16" x14ac:dyDescent="0.15">
      <c r="A17" s="250"/>
      <c r="B17" s="246"/>
      <c r="C17" s="246"/>
      <c r="D17" s="246"/>
      <c r="E17" s="246"/>
      <c r="F17" s="246"/>
      <c r="G17" s="1155" t="s">
        <v>169</v>
      </c>
      <c r="H17" s="1156"/>
      <c r="I17" s="1156"/>
      <c r="J17" s="1157"/>
      <c r="K17" s="270">
        <v>719642</v>
      </c>
      <c r="L17" s="270">
        <v>187994</v>
      </c>
      <c r="M17" s="271">
        <v>238376</v>
      </c>
      <c r="N17" s="272">
        <v>-21.1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16.72</v>
      </c>
      <c r="L21" s="283">
        <v>21.75</v>
      </c>
      <c r="M21" s="284">
        <v>-5.03</v>
      </c>
      <c r="N21" s="251"/>
      <c r="O21" s="285"/>
      <c r="P21" s="281"/>
    </row>
    <row r="22" spans="1:16" s="286" customFormat="1" x14ac:dyDescent="0.15">
      <c r="A22" s="281"/>
      <c r="B22" s="251"/>
      <c r="C22" s="251"/>
      <c r="D22" s="251"/>
      <c r="E22" s="251"/>
      <c r="F22" s="251"/>
      <c r="G22" s="1147" t="s">
        <v>486</v>
      </c>
      <c r="H22" s="1148"/>
      <c r="I22" s="1148"/>
      <c r="J22" s="1149"/>
      <c r="K22" s="287">
        <v>97.5</v>
      </c>
      <c r="L22" s="288">
        <v>95.2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371034</v>
      </c>
      <c r="L32" s="296">
        <v>96926</v>
      </c>
      <c r="M32" s="297">
        <v>139853</v>
      </c>
      <c r="N32" s="298">
        <v>-30.7</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4</v>
      </c>
      <c r="N34" s="298" t="s">
        <v>476</v>
      </c>
    </row>
    <row r="35" spans="1:16" ht="27" customHeight="1" x14ac:dyDescent="0.15">
      <c r="A35" s="250"/>
      <c r="B35" s="246"/>
      <c r="C35" s="246"/>
      <c r="D35" s="246"/>
      <c r="E35" s="246"/>
      <c r="F35" s="246"/>
      <c r="G35" s="1163" t="s">
        <v>493</v>
      </c>
      <c r="H35" s="1164"/>
      <c r="I35" s="1164"/>
      <c r="J35" s="1165"/>
      <c r="K35" s="296">
        <v>202102</v>
      </c>
      <c r="L35" s="296">
        <v>52796</v>
      </c>
      <c r="M35" s="297">
        <v>31890</v>
      </c>
      <c r="N35" s="298">
        <v>65.599999999999994</v>
      </c>
    </row>
    <row r="36" spans="1:16" ht="27" customHeight="1" x14ac:dyDescent="0.15">
      <c r="A36" s="250"/>
      <c r="B36" s="246"/>
      <c r="C36" s="246"/>
      <c r="D36" s="246"/>
      <c r="E36" s="246"/>
      <c r="F36" s="246"/>
      <c r="G36" s="1163" t="s">
        <v>494</v>
      </c>
      <c r="H36" s="1164"/>
      <c r="I36" s="1164"/>
      <c r="J36" s="1165"/>
      <c r="K36" s="296" t="s">
        <v>476</v>
      </c>
      <c r="L36" s="296" t="s">
        <v>476</v>
      </c>
      <c r="M36" s="297">
        <v>5316</v>
      </c>
      <c r="N36" s="298" t="s">
        <v>476</v>
      </c>
    </row>
    <row r="37" spans="1:16" ht="13.5" customHeight="1" x14ac:dyDescent="0.15">
      <c r="A37" s="250"/>
      <c r="B37" s="246"/>
      <c r="C37" s="246"/>
      <c r="D37" s="246"/>
      <c r="E37" s="246"/>
      <c r="F37" s="246"/>
      <c r="G37" s="1163" t="s">
        <v>495</v>
      </c>
      <c r="H37" s="1164"/>
      <c r="I37" s="1164"/>
      <c r="J37" s="1165"/>
      <c r="K37" s="296" t="s">
        <v>476</v>
      </c>
      <c r="L37" s="296" t="s">
        <v>476</v>
      </c>
      <c r="M37" s="297">
        <v>1757</v>
      </c>
      <c r="N37" s="298" t="s">
        <v>476</v>
      </c>
    </row>
    <row r="38" spans="1:16" ht="27" customHeight="1" x14ac:dyDescent="0.15">
      <c r="A38" s="250"/>
      <c r="B38" s="246"/>
      <c r="C38" s="246"/>
      <c r="D38" s="246"/>
      <c r="E38" s="246"/>
      <c r="F38" s="246"/>
      <c r="G38" s="1166" t="s">
        <v>496</v>
      </c>
      <c r="H38" s="1167"/>
      <c r="I38" s="1167"/>
      <c r="J38" s="1168"/>
      <c r="K38" s="299" t="s">
        <v>476</v>
      </c>
      <c r="L38" s="299" t="s">
        <v>476</v>
      </c>
      <c r="M38" s="300">
        <v>42</v>
      </c>
      <c r="N38" s="301" t="s">
        <v>476</v>
      </c>
      <c r="O38" s="295"/>
    </row>
    <row r="39" spans="1:16" x14ac:dyDescent="0.15">
      <c r="A39" s="250"/>
      <c r="B39" s="246"/>
      <c r="C39" s="246"/>
      <c r="D39" s="246"/>
      <c r="E39" s="246"/>
      <c r="F39" s="246"/>
      <c r="G39" s="1166" t="s">
        <v>497</v>
      </c>
      <c r="H39" s="1167"/>
      <c r="I39" s="1167"/>
      <c r="J39" s="1168"/>
      <c r="K39" s="302">
        <v>-76539</v>
      </c>
      <c r="L39" s="302">
        <v>-19995</v>
      </c>
      <c r="M39" s="303">
        <v>-8426</v>
      </c>
      <c r="N39" s="304">
        <v>137.30000000000001</v>
      </c>
      <c r="O39" s="295"/>
    </row>
    <row r="40" spans="1:16" ht="27" customHeight="1" x14ac:dyDescent="0.15">
      <c r="A40" s="250"/>
      <c r="B40" s="246"/>
      <c r="C40" s="246"/>
      <c r="D40" s="246"/>
      <c r="E40" s="246"/>
      <c r="F40" s="246"/>
      <c r="G40" s="1163" t="s">
        <v>498</v>
      </c>
      <c r="H40" s="1164"/>
      <c r="I40" s="1164"/>
      <c r="J40" s="1165"/>
      <c r="K40" s="302">
        <v>-319220</v>
      </c>
      <c r="L40" s="302">
        <v>-83391</v>
      </c>
      <c r="M40" s="303">
        <v>-127711</v>
      </c>
      <c r="N40" s="304">
        <v>-34.700000000000003</v>
      </c>
      <c r="O40" s="295"/>
    </row>
    <row r="41" spans="1:16" x14ac:dyDescent="0.15">
      <c r="A41" s="250"/>
      <c r="B41" s="246"/>
      <c r="C41" s="246"/>
      <c r="D41" s="246"/>
      <c r="E41" s="246"/>
      <c r="F41" s="246"/>
      <c r="G41" s="1169" t="s">
        <v>280</v>
      </c>
      <c r="H41" s="1170"/>
      <c r="I41" s="1170"/>
      <c r="J41" s="1171"/>
      <c r="K41" s="296">
        <v>177377</v>
      </c>
      <c r="L41" s="302">
        <v>46337</v>
      </c>
      <c r="M41" s="303">
        <v>42725</v>
      </c>
      <c r="N41" s="304">
        <v>8.5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314326</v>
      </c>
      <c r="J51" s="322">
        <v>77382</v>
      </c>
      <c r="K51" s="323">
        <v>-0.3</v>
      </c>
      <c r="L51" s="324">
        <v>228305</v>
      </c>
      <c r="M51" s="325">
        <v>5.6</v>
      </c>
      <c r="N51" s="326">
        <v>-5.9</v>
      </c>
    </row>
    <row r="52" spans="1:14" x14ac:dyDescent="0.15">
      <c r="A52" s="250"/>
      <c r="B52" s="246"/>
      <c r="C52" s="246"/>
      <c r="D52" s="246"/>
      <c r="E52" s="246"/>
      <c r="F52" s="246"/>
      <c r="G52" s="327"/>
      <c r="H52" s="328" t="s">
        <v>509</v>
      </c>
      <c r="I52" s="329">
        <v>273408</v>
      </c>
      <c r="J52" s="330">
        <v>67309</v>
      </c>
      <c r="K52" s="331">
        <v>55.1</v>
      </c>
      <c r="L52" s="332">
        <v>86611</v>
      </c>
      <c r="M52" s="333">
        <v>-20.399999999999999</v>
      </c>
      <c r="N52" s="334">
        <v>75.5</v>
      </c>
    </row>
    <row r="53" spans="1:14" x14ac:dyDescent="0.15">
      <c r="A53" s="250"/>
      <c r="B53" s="246"/>
      <c r="C53" s="246"/>
      <c r="D53" s="246"/>
      <c r="E53" s="246"/>
      <c r="F53" s="246"/>
      <c r="G53" s="312" t="s">
        <v>510</v>
      </c>
      <c r="H53" s="313"/>
      <c r="I53" s="321">
        <v>159479</v>
      </c>
      <c r="J53" s="322">
        <v>39870</v>
      </c>
      <c r="K53" s="323">
        <v>-48.5</v>
      </c>
      <c r="L53" s="324">
        <v>316331</v>
      </c>
      <c r="M53" s="325">
        <v>38.6</v>
      </c>
      <c r="N53" s="326">
        <v>-87.1</v>
      </c>
    </row>
    <row r="54" spans="1:14" x14ac:dyDescent="0.15">
      <c r="A54" s="250"/>
      <c r="B54" s="246"/>
      <c r="C54" s="246"/>
      <c r="D54" s="246"/>
      <c r="E54" s="246"/>
      <c r="F54" s="246"/>
      <c r="G54" s="327"/>
      <c r="H54" s="328" t="s">
        <v>509</v>
      </c>
      <c r="I54" s="329">
        <v>98711</v>
      </c>
      <c r="J54" s="330">
        <v>24678</v>
      </c>
      <c r="K54" s="331">
        <v>-63.3</v>
      </c>
      <c r="L54" s="332">
        <v>106387</v>
      </c>
      <c r="M54" s="333">
        <v>22.8</v>
      </c>
      <c r="N54" s="334">
        <v>-86.1</v>
      </c>
    </row>
    <row r="55" spans="1:14" x14ac:dyDescent="0.15">
      <c r="A55" s="250"/>
      <c r="B55" s="246"/>
      <c r="C55" s="246"/>
      <c r="D55" s="246"/>
      <c r="E55" s="246"/>
      <c r="F55" s="246"/>
      <c r="G55" s="312" t="s">
        <v>511</v>
      </c>
      <c r="H55" s="313"/>
      <c r="I55" s="321">
        <v>510746</v>
      </c>
      <c r="J55" s="322">
        <v>130160</v>
      </c>
      <c r="K55" s="323">
        <v>226.5</v>
      </c>
      <c r="L55" s="324">
        <v>333013</v>
      </c>
      <c r="M55" s="325">
        <v>5.3</v>
      </c>
      <c r="N55" s="326">
        <v>221.2</v>
      </c>
    </row>
    <row r="56" spans="1:14" x14ac:dyDescent="0.15">
      <c r="A56" s="250"/>
      <c r="B56" s="246"/>
      <c r="C56" s="246"/>
      <c r="D56" s="246"/>
      <c r="E56" s="246"/>
      <c r="F56" s="246"/>
      <c r="G56" s="327"/>
      <c r="H56" s="328" t="s">
        <v>509</v>
      </c>
      <c r="I56" s="329">
        <v>133801</v>
      </c>
      <c r="J56" s="330">
        <v>34098</v>
      </c>
      <c r="K56" s="331">
        <v>38.200000000000003</v>
      </c>
      <c r="L56" s="332">
        <v>126732</v>
      </c>
      <c r="M56" s="333">
        <v>19.100000000000001</v>
      </c>
      <c r="N56" s="334">
        <v>19.100000000000001</v>
      </c>
    </row>
    <row r="57" spans="1:14" x14ac:dyDescent="0.15">
      <c r="A57" s="250"/>
      <c r="B57" s="246"/>
      <c r="C57" s="246"/>
      <c r="D57" s="246"/>
      <c r="E57" s="246"/>
      <c r="F57" s="246"/>
      <c r="G57" s="312" t="s">
        <v>512</v>
      </c>
      <c r="H57" s="313"/>
      <c r="I57" s="321">
        <v>599270</v>
      </c>
      <c r="J57" s="322">
        <v>154690</v>
      </c>
      <c r="K57" s="323">
        <v>18.8</v>
      </c>
      <c r="L57" s="324">
        <v>280458</v>
      </c>
      <c r="M57" s="325">
        <v>-15.8</v>
      </c>
      <c r="N57" s="326">
        <v>34.6</v>
      </c>
    </row>
    <row r="58" spans="1:14" x14ac:dyDescent="0.15">
      <c r="A58" s="250"/>
      <c r="B58" s="246"/>
      <c r="C58" s="246"/>
      <c r="D58" s="246"/>
      <c r="E58" s="246"/>
      <c r="F58" s="246"/>
      <c r="G58" s="327"/>
      <c r="H58" s="328" t="s">
        <v>509</v>
      </c>
      <c r="I58" s="329">
        <v>214430</v>
      </c>
      <c r="J58" s="330">
        <v>55351</v>
      </c>
      <c r="K58" s="331">
        <v>62.3</v>
      </c>
      <c r="L58" s="332">
        <v>127286</v>
      </c>
      <c r="M58" s="333">
        <v>0.4</v>
      </c>
      <c r="N58" s="334">
        <v>61.9</v>
      </c>
    </row>
    <row r="59" spans="1:14" x14ac:dyDescent="0.15">
      <c r="A59" s="250"/>
      <c r="B59" s="246"/>
      <c r="C59" s="246"/>
      <c r="D59" s="246"/>
      <c r="E59" s="246"/>
      <c r="F59" s="246"/>
      <c r="G59" s="312" t="s">
        <v>513</v>
      </c>
      <c r="H59" s="313"/>
      <c r="I59" s="321">
        <v>591443</v>
      </c>
      <c r="J59" s="322">
        <v>154504</v>
      </c>
      <c r="K59" s="323">
        <v>-0.1</v>
      </c>
      <c r="L59" s="324">
        <v>291945</v>
      </c>
      <c r="M59" s="325">
        <v>4.0999999999999996</v>
      </c>
      <c r="N59" s="326">
        <v>-4.2</v>
      </c>
    </row>
    <row r="60" spans="1:14" x14ac:dyDescent="0.15">
      <c r="A60" s="250"/>
      <c r="B60" s="246"/>
      <c r="C60" s="246"/>
      <c r="D60" s="246"/>
      <c r="E60" s="246"/>
      <c r="F60" s="246"/>
      <c r="G60" s="327"/>
      <c r="H60" s="328" t="s">
        <v>509</v>
      </c>
      <c r="I60" s="335">
        <v>157874</v>
      </c>
      <c r="J60" s="330">
        <v>41242</v>
      </c>
      <c r="K60" s="331">
        <v>-25.5</v>
      </c>
      <c r="L60" s="332">
        <v>127651</v>
      </c>
      <c r="M60" s="333">
        <v>0.3</v>
      </c>
      <c r="N60" s="334">
        <v>-25.8</v>
      </c>
    </row>
    <row r="61" spans="1:14" x14ac:dyDescent="0.15">
      <c r="A61" s="250"/>
      <c r="B61" s="246"/>
      <c r="C61" s="246"/>
      <c r="D61" s="246"/>
      <c r="E61" s="246"/>
      <c r="F61" s="246"/>
      <c r="G61" s="312" t="s">
        <v>514</v>
      </c>
      <c r="H61" s="336"/>
      <c r="I61" s="337">
        <v>435053</v>
      </c>
      <c r="J61" s="338">
        <v>111321</v>
      </c>
      <c r="K61" s="339">
        <v>39.299999999999997</v>
      </c>
      <c r="L61" s="340">
        <v>290010</v>
      </c>
      <c r="M61" s="341">
        <v>7.6</v>
      </c>
      <c r="N61" s="326">
        <v>31.7</v>
      </c>
    </row>
    <row r="62" spans="1:14" x14ac:dyDescent="0.15">
      <c r="A62" s="250"/>
      <c r="B62" s="246"/>
      <c r="C62" s="246"/>
      <c r="D62" s="246"/>
      <c r="E62" s="246"/>
      <c r="F62" s="246"/>
      <c r="G62" s="327"/>
      <c r="H62" s="328" t="s">
        <v>509</v>
      </c>
      <c r="I62" s="329">
        <v>175645</v>
      </c>
      <c r="J62" s="330">
        <v>44536</v>
      </c>
      <c r="K62" s="331">
        <v>13.4</v>
      </c>
      <c r="L62" s="332">
        <v>114933</v>
      </c>
      <c r="M62" s="333">
        <v>4.4000000000000004</v>
      </c>
      <c r="N62" s="334">
        <v>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25.32</v>
      </c>
      <c r="G47" s="12">
        <v>31.9</v>
      </c>
      <c r="H47" s="12">
        <v>37.79</v>
      </c>
      <c r="I47" s="12">
        <v>41.95</v>
      </c>
      <c r="J47" s="13">
        <v>42.04</v>
      </c>
    </row>
    <row r="48" spans="2:10" ht="57.75" customHeight="1" x14ac:dyDescent="0.15">
      <c r="B48" s="14"/>
      <c r="C48" s="1174" t="s">
        <v>4</v>
      </c>
      <c r="D48" s="1174"/>
      <c r="E48" s="1175"/>
      <c r="F48" s="15">
        <v>7.34</v>
      </c>
      <c r="G48" s="16">
        <v>8.73</v>
      </c>
      <c r="H48" s="16">
        <v>10.65</v>
      </c>
      <c r="I48" s="16">
        <v>8.6199999999999992</v>
      </c>
      <c r="J48" s="17">
        <v>8.92</v>
      </c>
    </row>
    <row r="49" spans="2:10" ht="57.75" customHeight="1" thickBot="1" x14ac:dyDescent="0.2">
      <c r="B49" s="18"/>
      <c r="C49" s="1176" t="s">
        <v>5</v>
      </c>
      <c r="D49" s="1176"/>
      <c r="E49" s="1177"/>
      <c r="F49" s="19">
        <v>0.8</v>
      </c>
      <c r="G49" s="20">
        <v>4.68</v>
      </c>
      <c r="H49" s="20">
        <v>1.66</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7.33</v>
      </c>
      <c r="G34" s="33">
        <v>8.7200000000000006</v>
      </c>
      <c r="H34" s="33">
        <v>10.65</v>
      </c>
      <c r="I34" s="33">
        <v>8.61</v>
      </c>
      <c r="J34" s="34">
        <v>8.91</v>
      </c>
      <c r="K34" s="22"/>
      <c r="L34" s="22"/>
      <c r="M34" s="22"/>
      <c r="N34" s="22"/>
      <c r="O34" s="22"/>
      <c r="P34" s="22"/>
    </row>
    <row r="35" spans="1:16" ht="39" customHeight="1" x14ac:dyDescent="0.15">
      <c r="A35" s="22"/>
      <c r="B35" s="35"/>
      <c r="C35" s="1178" t="s">
        <v>524</v>
      </c>
      <c r="D35" s="1179"/>
      <c r="E35" s="1180"/>
      <c r="F35" s="36">
        <v>2.6</v>
      </c>
      <c r="G35" s="37">
        <v>2.0699999999999998</v>
      </c>
      <c r="H35" s="37">
        <v>1.0900000000000001</v>
      </c>
      <c r="I35" s="37">
        <v>7.0000000000000007E-2</v>
      </c>
      <c r="J35" s="38">
        <v>0.65</v>
      </c>
      <c r="K35" s="22"/>
      <c r="L35" s="22"/>
      <c r="M35" s="22"/>
      <c r="N35" s="22"/>
      <c r="O35" s="22"/>
      <c r="P35" s="22"/>
    </row>
    <row r="36" spans="1:16" ht="39" customHeight="1" x14ac:dyDescent="0.15">
      <c r="A36" s="22"/>
      <c r="B36" s="35"/>
      <c r="C36" s="1178" t="s">
        <v>525</v>
      </c>
      <c r="D36" s="1179"/>
      <c r="E36" s="1180"/>
      <c r="F36" s="36">
        <v>0.43</v>
      </c>
      <c r="G36" s="37">
        <v>0.48</v>
      </c>
      <c r="H36" s="37">
        <v>0.72</v>
      </c>
      <c r="I36" s="37">
        <v>0.63</v>
      </c>
      <c r="J36" s="38">
        <v>0.59</v>
      </c>
      <c r="K36" s="22"/>
      <c r="L36" s="22"/>
      <c r="M36" s="22"/>
      <c r="N36" s="22"/>
      <c r="O36" s="22"/>
      <c r="P36" s="22"/>
    </row>
    <row r="37" spans="1:16" ht="39" customHeight="1" x14ac:dyDescent="0.15">
      <c r="A37" s="22"/>
      <c r="B37" s="35"/>
      <c r="C37" s="1178" t="s">
        <v>526</v>
      </c>
      <c r="D37" s="1179"/>
      <c r="E37" s="1180"/>
      <c r="F37" s="36">
        <v>0.06</v>
      </c>
      <c r="G37" s="37">
        <v>0.16</v>
      </c>
      <c r="H37" s="37">
        <v>0.13</v>
      </c>
      <c r="I37" s="37">
        <v>0.09</v>
      </c>
      <c r="J37" s="38">
        <v>0.18</v>
      </c>
      <c r="K37" s="22"/>
      <c r="L37" s="22"/>
      <c r="M37" s="22"/>
      <c r="N37" s="22"/>
      <c r="O37" s="22"/>
      <c r="P37" s="22"/>
    </row>
    <row r="38" spans="1:16" ht="39" customHeight="1" x14ac:dyDescent="0.15">
      <c r="A38" s="22"/>
      <c r="B38" s="35"/>
      <c r="C38" s="1178" t="s">
        <v>527</v>
      </c>
      <c r="D38" s="1179"/>
      <c r="E38" s="1180"/>
      <c r="F38" s="36">
        <v>0.06</v>
      </c>
      <c r="G38" s="37">
        <v>0.11</v>
      </c>
      <c r="H38" s="37">
        <v>7.0000000000000007E-2</v>
      </c>
      <c r="I38" s="37">
        <v>0.16</v>
      </c>
      <c r="J38" s="38">
        <v>0.15</v>
      </c>
      <c r="K38" s="22"/>
      <c r="L38" s="22"/>
      <c r="M38" s="22"/>
      <c r="N38" s="22"/>
      <c r="O38" s="22"/>
      <c r="P38" s="22"/>
    </row>
    <row r="39" spans="1:16" ht="39" customHeight="1" x14ac:dyDescent="0.15">
      <c r="A39" s="22"/>
      <c r="B39" s="35"/>
      <c r="C39" s="1178" t="s">
        <v>528</v>
      </c>
      <c r="D39" s="1179"/>
      <c r="E39" s="1180"/>
      <c r="F39" s="36">
        <v>0.52</v>
      </c>
      <c r="G39" s="37">
        <v>0.02</v>
      </c>
      <c r="H39" s="37">
        <v>0.03</v>
      </c>
      <c r="I39" s="37">
        <v>0</v>
      </c>
      <c r="J39" s="38">
        <v>0.02</v>
      </c>
      <c r="K39" s="22"/>
      <c r="L39" s="22"/>
      <c r="M39" s="22"/>
      <c r="N39" s="22"/>
      <c r="O39" s="22"/>
      <c r="P39" s="22"/>
    </row>
    <row r="40" spans="1:16" ht="39" customHeight="1" x14ac:dyDescent="0.15">
      <c r="A40" s="22"/>
      <c r="B40" s="35"/>
      <c r="C40" s="1178" t="s">
        <v>529</v>
      </c>
      <c r="D40" s="1179"/>
      <c r="E40" s="1180"/>
      <c r="F40" s="36">
        <v>0.03</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v>1.1200000000000001</v>
      </c>
      <c r="G43" s="42">
        <v>0.99</v>
      </c>
      <c r="H43" s="42">
        <v>0.31</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364</v>
      </c>
      <c r="L45" s="60">
        <v>349</v>
      </c>
      <c r="M45" s="60">
        <v>323</v>
      </c>
      <c r="N45" s="60">
        <v>341</v>
      </c>
      <c r="O45" s="61">
        <v>371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193</v>
      </c>
      <c r="L48" s="64">
        <v>216</v>
      </c>
      <c r="M48" s="64">
        <v>206</v>
      </c>
      <c r="N48" s="64">
        <v>208</v>
      </c>
      <c r="O48" s="65">
        <v>202</v>
      </c>
      <c r="P48" s="48"/>
      <c r="Q48" s="48"/>
      <c r="R48" s="48"/>
      <c r="S48" s="48"/>
      <c r="T48" s="48"/>
      <c r="U48" s="48"/>
    </row>
    <row r="49" spans="1:21" ht="30.75" customHeight="1" x14ac:dyDescent="0.15">
      <c r="A49" s="48"/>
      <c r="B49" s="1196"/>
      <c r="C49" s="1197"/>
      <c r="D49" s="62"/>
      <c r="E49" s="1188" t="s">
        <v>16</v>
      </c>
      <c r="F49" s="1188"/>
      <c r="G49" s="1188"/>
      <c r="H49" s="1188"/>
      <c r="I49" s="1188"/>
      <c r="J49" s="1189"/>
      <c r="K49" s="63">
        <v>7</v>
      </c>
      <c r="L49" s="64">
        <v>2</v>
      </c>
      <c r="M49" s="64">
        <v>0</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360</v>
      </c>
      <c r="L52" s="64">
        <v>377</v>
      </c>
      <c r="M52" s="64">
        <v>368</v>
      </c>
      <c r="N52" s="64">
        <v>379</v>
      </c>
      <c r="O52" s="65">
        <v>396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204</v>
      </c>
      <c r="L53" s="69">
        <v>190</v>
      </c>
      <c r="M53" s="69">
        <v>161</v>
      </c>
      <c r="N53" s="69">
        <v>170</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3785</v>
      </c>
      <c r="J41" s="83">
        <v>3746</v>
      </c>
      <c r="K41" s="83">
        <v>3944</v>
      </c>
      <c r="L41" s="83">
        <v>4119</v>
      </c>
      <c r="M41" s="84">
        <v>4160</v>
      </c>
    </row>
    <row r="42" spans="2:13" ht="27.75" customHeight="1" x14ac:dyDescent="0.15">
      <c r="B42" s="1204"/>
      <c r="C42" s="1205"/>
      <c r="D42" s="85"/>
      <c r="E42" s="1210" t="s">
        <v>26</v>
      </c>
      <c r="F42" s="1210"/>
      <c r="G42" s="1210"/>
      <c r="H42" s="1211"/>
      <c r="I42" s="86" t="s">
        <v>476</v>
      </c>
      <c r="J42" s="87" t="s">
        <v>476</v>
      </c>
      <c r="K42" s="87" t="s">
        <v>476</v>
      </c>
      <c r="L42" s="87" t="s">
        <v>476</v>
      </c>
      <c r="M42" s="88" t="s">
        <v>476</v>
      </c>
    </row>
    <row r="43" spans="2:13" ht="27.75" customHeight="1" x14ac:dyDescent="0.15">
      <c r="B43" s="1204"/>
      <c r="C43" s="1205"/>
      <c r="D43" s="85"/>
      <c r="E43" s="1210" t="s">
        <v>27</v>
      </c>
      <c r="F43" s="1210"/>
      <c r="G43" s="1210"/>
      <c r="H43" s="1211"/>
      <c r="I43" s="86">
        <v>1504</v>
      </c>
      <c r="J43" s="87">
        <v>1431</v>
      </c>
      <c r="K43" s="87">
        <v>1303</v>
      </c>
      <c r="L43" s="87">
        <v>1156</v>
      </c>
      <c r="M43" s="88">
        <v>1462</v>
      </c>
    </row>
    <row r="44" spans="2:13" ht="27.75" customHeight="1" x14ac:dyDescent="0.15">
      <c r="B44" s="1204"/>
      <c r="C44" s="1205"/>
      <c r="D44" s="85"/>
      <c r="E44" s="1210" t="s">
        <v>28</v>
      </c>
      <c r="F44" s="1210"/>
      <c r="G44" s="1210"/>
      <c r="H44" s="1211"/>
      <c r="I44" s="86">
        <v>2</v>
      </c>
      <c r="J44" s="87" t="s">
        <v>476</v>
      </c>
      <c r="K44" s="87" t="s">
        <v>476</v>
      </c>
      <c r="L44" s="87" t="s">
        <v>476</v>
      </c>
      <c r="M44" s="88" t="s">
        <v>476</v>
      </c>
    </row>
    <row r="45" spans="2:13" ht="27.75" customHeight="1" x14ac:dyDescent="0.15">
      <c r="B45" s="1204"/>
      <c r="C45" s="1205"/>
      <c r="D45" s="85"/>
      <c r="E45" s="1210" t="s">
        <v>29</v>
      </c>
      <c r="F45" s="1210"/>
      <c r="G45" s="1210"/>
      <c r="H45" s="1211"/>
      <c r="I45" s="86">
        <v>697</v>
      </c>
      <c r="J45" s="87">
        <v>689</v>
      </c>
      <c r="K45" s="87">
        <v>659</v>
      </c>
      <c r="L45" s="87">
        <v>620</v>
      </c>
      <c r="M45" s="88">
        <v>610</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1797</v>
      </c>
      <c r="J50" s="87">
        <v>1943</v>
      </c>
      <c r="K50" s="87">
        <v>2064</v>
      </c>
      <c r="L50" s="87">
        <v>2250</v>
      </c>
      <c r="M50" s="88">
        <v>2123</v>
      </c>
    </row>
    <row r="51" spans="2:13" ht="27.75" customHeight="1" x14ac:dyDescent="0.15">
      <c r="B51" s="1204"/>
      <c r="C51" s="1205"/>
      <c r="D51" s="85"/>
      <c r="E51" s="1210" t="s">
        <v>36</v>
      </c>
      <c r="F51" s="1210"/>
      <c r="G51" s="1210"/>
      <c r="H51" s="1211"/>
      <c r="I51" s="86">
        <v>806</v>
      </c>
      <c r="J51" s="87">
        <v>757</v>
      </c>
      <c r="K51" s="87">
        <v>765</v>
      </c>
      <c r="L51" s="87">
        <v>816</v>
      </c>
      <c r="M51" s="88">
        <v>889</v>
      </c>
    </row>
    <row r="52" spans="2:13" ht="27.75" customHeight="1" x14ac:dyDescent="0.15">
      <c r="B52" s="1206"/>
      <c r="C52" s="1207"/>
      <c r="D52" s="85"/>
      <c r="E52" s="1210" t="s">
        <v>37</v>
      </c>
      <c r="F52" s="1210"/>
      <c r="G52" s="1210"/>
      <c r="H52" s="1211"/>
      <c r="I52" s="86">
        <v>3096</v>
      </c>
      <c r="J52" s="87">
        <v>3040</v>
      </c>
      <c r="K52" s="87">
        <v>3124</v>
      </c>
      <c r="L52" s="87">
        <v>3144</v>
      </c>
      <c r="M52" s="88">
        <v>3363</v>
      </c>
    </row>
    <row r="53" spans="2:13" ht="27.75" customHeight="1" thickBot="1" x14ac:dyDescent="0.2">
      <c r="B53" s="1217" t="s">
        <v>21</v>
      </c>
      <c r="C53" s="1218"/>
      <c r="D53" s="92"/>
      <c r="E53" s="1219" t="s">
        <v>38</v>
      </c>
      <c r="F53" s="1219"/>
      <c r="G53" s="1219"/>
      <c r="H53" s="1220"/>
      <c r="I53" s="93">
        <v>289</v>
      </c>
      <c r="J53" s="94">
        <v>127</v>
      </c>
      <c r="K53" s="94">
        <v>-47</v>
      </c>
      <c r="L53" s="94">
        <v>-315</v>
      </c>
      <c r="M53" s="95">
        <v>-142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539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540</v>
      </c>
      <c r="I42" s="354"/>
      <c r="J42" s="354"/>
      <c r="K42" s="354"/>
      <c r="L42" s="246"/>
      <c r="M42" s="246"/>
      <c r="N42" s="246"/>
      <c r="O42" s="246"/>
    </row>
    <row r="43" spans="2:17" ht="13.5" x14ac:dyDescent="0.15">
      <c r="B43" s="250"/>
      <c r="C43" s="246"/>
      <c r="D43" s="246"/>
      <c r="E43" s="246"/>
      <c r="F43" s="246"/>
      <c r="G43" s="1225"/>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55"/>
      <c r="I48" s="355"/>
      <c r="J48" s="355"/>
    </row>
    <row r="49" spans="1:17" ht="13.5" x14ac:dyDescent="0.15">
      <c r="B49" s="250"/>
      <c r="C49" s="246"/>
      <c r="D49" s="246"/>
      <c r="E49" s="246"/>
      <c r="F49" s="246"/>
      <c r="G49" s="245" t="s">
        <v>541</v>
      </c>
    </row>
    <row r="50" spans="1:17" ht="13.5" x14ac:dyDescent="0.15">
      <c r="B50" s="250"/>
      <c r="C50" s="246"/>
      <c r="D50" s="246"/>
      <c r="E50" s="246"/>
      <c r="F50" s="246"/>
      <c r="G50" s="1234"/>
      <c r="H50" s="1235"/>
      <c r="I50" s="1235"/>
      <c r="J50" s="1236"/>
      <c r="K50" s="356" t="s">
        <v>516</v>
      </c>
      <c r="L50" s="356" t="s">
        <v>517</v>
      </c>
      <c r="M50" s="356" t="s">
        <v>518</v>
      </c>
      <c r="N50" s="356" t="s">
        <v>519</v>
      </c>
      <c r="O50" s="356" t="s">
        <v>520</v>
      </c>
    </row>
    <row r="51" spans="1:17" ht="13.5" x14ac:dyDescent="0.15">
      <c r="B51" s="250"/>
      <c r="C51" s="246"/>
      <c r="D51" s="246"/>
      <c r="E51" s="246"/>
      <c r="F51" s="246"/>
      <c r="G51" s="1237" t="s">
        <v>542</v>
      </c>
      <c r="H51" s="1238"/>
      <c r="I51" s="1243" t="s">
        <v>543</v>
      </c>
      <c r="J51" s="1243"/>
      <c r="K51" s="1255"/>
      <c r="L51" s="1255"/>
      <c r="M51" s="1255"/>
      <c r="N51" s="1255"/>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549</v>
      </c>
      <c r="J53" s="1252"/>
      <c r="K53" s="1256"/>
      <c r="L53" s="1256"/>
      <c r="M53" s="1256"/>
      <c r="N53" s="1256"/>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544</v>
      </c>
      <c r="H55" s="1247"/>
      <c r="I55" s="1252" t="s">
        <v>543</v>
      </c>
      <c r="J55" s="1252"/>
      <c r="K55" s="1255"/>
      <c r="L55" s="1255"/>
      <c r="M55" s="1255"/>
      <c r="N55" s="1255"/>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549</v>
      </c>
      <c r="J57" s="1223"/>
      <c r="K57" s="1256"/>
      <c r="L57" s="1256"/>
      <c r="M57" s="1256"/>
      <c r="N57" s="1256"/>
      <c r="O57" s="1256"/>
      <c r="P57" s="359"/>
      <c r="Q57" s="358"/>
    </row>
    <row r="58" spans="1:17" s="357" customFormat="1" ht="13.5" x14ac:dyDescent="0.15">
      <c r="A58" s="245"/>
      <c r="B58" s="358"/>
      <c r="C58" s="354"/>
      <c r="D58" s="354"/>
      <c r="E58" s="354"/>
      <c r="F58" s="354"/>
      <c r="G58" s="1250"/>
      <c r="H58" s="1251"/>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540</v>
      </c>
      <c r="I64" s="354"/>
      <c r="J64" s="354"/>
      <c r="K64" s="354"/>
      <c r="L64" s="246"/>
      <c r="M64" s="246"/>
      <c r="N64" s="246"/>
      <c r="O64" s="246"/>
    </row>
    <row r="65" spans="2:30" ht="13.5" x14ac:dyDescent="0.15">
      <c r="B65" s="250"/>
      <c r="C65" s="246"/>
      <c r="D65" s="246"/>
      <c r="E65" s="246"/>
      <c r="F65" s="246"/>
      <c r="G65" s="1225" t="s">
        <v>548</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546</v>
      </c>
      <c r="I71" s="370"/>
      <c r="J71" s="366"/>
      <c r="K71" s="366"/>
      <c r="L71" s="367"/>
      <c r="M71" s="366"/>
      <c r="N71" s="367"/>
      <c r="O71" s="368"/>
    </row>
    <row r="72" spans="2:30" ht="13.5" x14ac:dyDescent="0.15">
      <c r="B72" s="250"/>
      <c r="C72" s="246"/>
      <c r="D72" s="246"/>
      <c r="E72" s="246"/>
      <c r="F72" s="246"/>
      <c r="G72" s="1234"/>
      <c r="H72" s="1235"/>
      <c r="I72" s="1235"/>
      <c r="J72" s="1236"/>
      <c r="K72" s="356" t="s">
        <v>516</v>
      </c>
      <c r="L72" s="356" t="s">
        <v>517</v>
      </c>
      <c r="M72" s="356" t="s">
        <v>518</v>
      </c>
      <c r="N72" s="356" t="s">
        <v>519</v>
      </c>
      <c r="O72" s="356" t="s">
        <v>520</v>
      </c>
    </row>
    <row r="73" spans="2:30" ht="13.5" x14ac:dyDescent="0.15">
      <c r="B73" s="250"/>
      <c r="C73" s="246"/>
      <c r="D73" s="246"/>
      <c r="E73" s="246"/>
      <c r="F73" s="246"/>
      <c r="G73" s="1237" t="s">
        <v>542</v>
      </c>
      <c r="H73" s="1238"/>
      <c r="I73" s="1243" t="s">
        <v>543</v>
      </c>
      <c r="J73" s="1243"/>
      <c r="K73" s="1245">
        <v>15.2</v>
      </c>
      <c r="L73" s="1245">
        <v>6.6</v>
      </c>
      <c r="M73" s="1221"/>
      <c r="N73" s="1221"/>
      <c r="O73" s="1221"/>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547</v>
      </c>
      <c r="J75" s="1252"/>
      <c r="K75" s="1253">
        <v>11.7</v>
      </c>
      <c r="L75" s="1253">
        <v>10.9</v>
      </c>
      <c r="M75" s="1253">
        <v>9.9</v>
      </c>
      <c r="N75" s="1253">
        <v>9.1999999999999993</v>
      </c>
      <c r="O75" s="1253">
        <v>9</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544</v>
      </c>
      <c r="H77" s="1247"/>
      <c r="I77" s="1252" t="s">
        <v>543</v>
      </c>
      <c r="J77" s="1252"/>
      <c r="K77" s="1245">
        <v>0</v>
      </c>
      <c r="L77" s="1245">
        <v>0</v>
      </c>
      <c r="M77" s="1221">
        <v>0</v>
      </c>
      <c r="N77" s="1221">
        <v>0</v>
      </c>
      <c r="O77" s="1221">
        <v>0</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547</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77382</v>
      </c>
      <c r="E3" s="118"/>
      <c r="F3" s="119">
        <v>228305</v>
      </c>
      <c r="G3" s="120"/>
      <c r="H3" s="121"/>
    </row>
    <row r="4" spans="1:8" x14ac:dyDescent="0.15">
      <c r="A4" s="122"/>
      <c r="B4" s="123"/>
      <c r="C4" s="124"/>
      <c r="D4" s="125">
        <v>67309</v>
      </c>
      <c r="E4" s="126"/>
      <c r="F4" s="127">
        <v>86611</v>
      </c>
      <c r="G4" s="128"/>
      <c r="H4" s="129"/>
    </row>
    <row r="5" spans="1:8" x14ac:dyDescent="0.15">
      <c r="A5" s="110" t="s">
        <v>510</v>
      </c>
      <c r="B5" s="115"/>
      <c r="C5" s="116"/>
      <c r="D5" s="117">
        <v>39870</v>
      </c>
      <c r="E5" s="118"/>
      <c r="F5" s="119">
        <v>316331</v>
      </c>
      <c r="G5" s="120"/>
      <c r="H5" s="121"/>
    </row>
    <row r="6" spans="1:8" x14ac:dyDescent="0.15">
      <c r="A6" s="122"/>
      <c r="B6" s="123"/>
      <c r="C6" s="124"/>
      <c r="D6" s="125">
        <v>24678</v>
      </c>
      <c r="E6" s="126"/>
      <c r="F6" s="127">
        <v>106387</v>
      </c>
      <c r="G6" s="128"/>
      <c r="H6" s="129"/>
    </row>
    <row r="7" spans="1:8" x14ac:dyDescent="0.15">
      <c r="A7" s="110" t="s">
        <v>511</v>
      </c>
      <c r="B7" s="115"/>
      <c r="C7" s="116"/>
      <c r="D7" s="117">
        <v>130160</v>
      </c>
      <c r="E7" s="118"/>
      <c r="F7" s="119">
        <v>333013</v>
      </c>
      <c r="G7" s="120"/>
      <c r="H7" s="121"/>
    </row>
    <row r="8" spans="1:8" x14ac:dyDescent="0.15">
      <c r="A8" s="122"/>
      <c r="B8" s="123"/>
      <c r="C8" s="124"/>
      <c r="D8" s="125">
        <v>34098</v>
      </c>
      <c r="E8" s="126"/>
      <c r="F8" s="127">
        <v>126732</v>
      </c>
      <c r="G8" s="128"/>
      <c r="H8" s="129"/>
    </row>
    <row r="9" spans="1:8" x14ac:dyDescent="0.15">
      <c r="A9" s="110" t="s">
        <v>512</v>
      </c>
      <c r="B9" s="115"/>
      <c r="C9" s="116"/>
      <c r="D9" s="117">
        <v>154690</v>
      </c>
      <c r="E9" s="118"/>
      <c r="F9" s="119">
        <v>280458</v>
      </c>
      <c r="G9" s="120"/>
      <c r="H9" s="121"/>
    </row>
    <row r="10" spans="1:8" x14ac:dyDescent="0.15">
      <c r="A10" s="122"/>
      <c r="B10" s="123"/>
      <c r="C10" s="124"/>
      <c r="D10" s="125">
        <v>55351</v>
      </c>
      <c r="E10" s="126"/>
      <c r="F10" s="127">
        <v>127286</v>
      </c>
      <c r="G10" s="128"/>
      <c r="H10" s="129"/>
    </row>
    <row r="11" spans="1:8" x14ac:dyDescent="0.15">
      <c r="A11" s="110" t="s">
        <v>513</v>
      </c>
      <c r="B11" s="115"/>
      <c r="C11" s="116"/>
      <c r="D11" s="117">
        <v>154504</v>
      </c>
      <c r="E11" s="118"/>
      <c r="F11" s="119">
        <v>291945</v>
      </c>
      <c r="G11" s="120"/>
      <c r="H11" s="121"/>
    </row>
    <row r="12" spans="1:8" x14ac:dyDescent="0.15">
      <c r="A12" s="122"/>
      <c r="B12" s="123"/>
      <c r="C12" s="130"/>
      <c r="D12" s="125">
        <v>41242</v>
      </c>
      <c r="E12" s="126"/>
      <c r="F12" s="127">
        <v>127651</v>
      </c>
      <c r="G12" s="128"/>
      <c r="H12" s="129"/>
    </row>
    <row r="13" spans="1:8" x14ac:dyDescent="0.15">
      <c r="A13" s="110"/>
      <c r="B13" s="115"/>
      <c r="C13" s="131"/>
      <c r="D13" s="132">
        <v>111321</v>
      </c>
      <c r="E13" s="133"/>
      <c r="F13" s="134">
        <v>290010</v>
      </c>
      <c r="G13" s="135"/>
      <c r="H13" s="121"/>
    </row>
    <row r="14" spans="1:8" x14ac:dyDescent="0.15">
      <c r="A14" s="122"/>
      <c r="B14" s="123"/>
      <c r="C14" s="124"/>
      <c r="D14" s="125">
        <v>44536</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7.34</v>
      </c>
      <c r="C19" s="136">
        <f>ROUND(VALUE(SUBSTITUTE(実質収支比率等に係る経年分析!G$48,"▲","-")),2)</f>
        <v>8.73</v>
      </c>
      <c r="D19" s="136">
        <f>ROUND(VALUE(SUBSTITUTE(実質収支比率等に係る経年分析!H$48,"▲","-")),2)</f>
        <v>10.65</v>
      </c>
      <c r="E19" s="136">
        <f>ROUND(VALUE(SUBSTITUTE(実質収支比率等に係る経年分析!I$48,"▲","-")),2)</f>
        <v>8.6199999999999992</v>
      </c>
      <c r="F19" s="136">
        <f>ROUND(VALUE(SUBSTITUTE(実質収支比率等に係る経年分析!J$48,"▲","-")),2)</f>
        <v>8.92</v>
      </c>
    </row>
    <row r="20" spans="1:11" x14ac:dyDescent="0.15">
      <c r="A20" s="136" t="s">
        <v>43</v>
      </c>
      <c r="B20" s="136">
        <f>ROUND(VALUE(SUBSTITUTE(実質収支比率等に係る経年分析!F$47,"▲","-")),2)</f>
        <v>25.32</v>
      </c>
      <c r="C20" s="136">
        <f>ROUND(VALUE(SUBSTITUTE(実質収支比率等に係る経年分析!G$47,"▲","-")),2)</f>
        <v>31.9</v>
      </c>
      <c r="D20" s="136">
        <f>ROUND(VALUE(SUBSTITUTE(実質収支比率等に係る経年分析!H$47,"▲","-")),2)</f>
        <v>37.79</v>
      </c>
      <c r="E20" s="136">
        <f>ROUND(VALUE(SUBSTITUTE(実質収支比率等に係る経年分析!I$47,"▲","-")),2)</f>
        <v>41.95</v>
      </c>
      <c r="F20" s="136">
        <f>ROUND(VALUE(SUBSTITUTE(実質収支比率等に係る経年分析!J$47,"▲","-")),2)</f>
        <v>42.04</v>
      </c>
    </row>
    <row r="21" spans="1:11" x14ac:dyDescent="0.15">
      <c r="A21" s="136" t="s">
        <v>44</v>
      </c>
      <c r="B21" s="136">
        <f>IF(ISNUMBER(VALUE(SUBSTITUTE(実質収支比率等に係る経年分析!F$49,"▲","-"))),ROUND(VALUE(SUBSTITUTE(実質収支比率等に係る経年分析!F$49,"▲","-")),2),NA())</f>
        <v>0.8</v>
      </c>
      <c r="C21" s="136">
        <f>IF(ISNUMBER(VALUE(SUBSTITUTE(実質収支比率等に係る経年分析!G$49,"▲","-"))),ROUND(VALUE(SUBSTITUTE(実質収支比率等に係る経年分析!G$49,"▲","-")),2),NA())</f>
        <v>4.68</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-1.63</v>
      </c>
      <c r="F21" s="136">
        <f>IF(ISNUMBER(VALUE(SUBSTITUTE(実質収支比率等に係る経年分析!J$49,"▲","-"))),ROUND(VALUE(SUBSTITUTE(実質収支比率等に係る経年分析!J$49,"▲","-")),2),NA())</f>
        <v>-4.16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1.1200000000000001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0.31</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観光事業特別会計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0.18</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2.0699999999999998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1.0900000000000001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7.0000000000000007E-2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8.7200000000000006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360</v>
      </c>
      <c r="E42" s="138"/>
      <c r="F42" s="138"/>
      <c r="G42" s="138">
        <f>'実質公債費比率（分子）の構造'!L$52</f>
        <v>377</v>
      </c>
      <c r="H42" s="138"/>
      <c r="I42" s="138"/>
      <c r="J42" s="138">
        <f>'実質公債費比率（分子）の構造'!M$52</f>
        <v>368</v>
      </c>
      <c r="K42" s="138"/>
      <c r="L42" s="138"/>
      <c r="M42" s="138">
        <f>'実質公債費比率（分子）の構造'!N$52</f>
        <v>379</v>
      </c>
      <c r="N42" s="138"/>
      <c r="O42" s="138"/>
      <c r="P42" s="138">
        <f>'実質公債費比率（分子）の構造'!O$52</f>
        <v>396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v>
      </c>
      <c r="C45" s="138"/>
      <c r="D45" s="138"/>
      <c r="E45" s="138">
        <f>'実質公債費比率（分子）の構造'!L$49</f>
        <v>2</v>
      </c>
      <c r="F45" s="138"/>
      <c r="G45" s="138"/>
      <c r="H45" s="138">
        <f>'実質公債費比率（分子）の構造'!M$49</f>
        <v>0</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193</v>
      </c>
      <c r="C46" s="138"/>
      <c r="D46" s="138"/>
      <c r="E46" s="138">
        <f>'実質公債費比率（分子）の構造'!L$48</f>
        <v>216</v>
      </c>
      <c r="F46" s="138"/>
      <c r="G46" s="138"/>
      <c r="H46" s="138">
        <f>'実質公債費比率（分子）の構造'!M$48</f>
        <v>206</v>
      </c>
      <c r="I46" s="138"/>
      <c r="J46" s="138"/>
      <c r="K46" s="138">
        <f>'実質公債費比率（分子）の構造'!N$48</f>
        <v>208</v>
      </c>
      <c r="L46" s="138"/>
      <c r="M46" s="138"/>
      <c r="N46" s="138">
        <f>'実質公債費比率（分子）の構造'!O$48</f>
        <v>202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364</v>
      </c>
      <c r="C49" s="138"/>
      <c r="D49" s="138"/>
      <c r="E49" s="138">
        <f>'実質公債費比率（分子）の構造'!L$45</f>
        <v>349</v>
      </c>
      <c r="F49" s="138"/>
      <c r="G49" s="138"/>
      <c r="H49" s="138">
        <f>'実質公債費比率（分子）の構造'!M$45</f>
        <v>323</v>
      </c>
      <c r="I49" s="138"/>
      <c r="J49" s="138"/>
      <c r="K49" s="138">
        <f>'実質公債費比率（分子）の構造'!N$45</f>
        <v>341</v>
      </c>
      <c r="L49" s="138"/>
      <c r="M49" s="138"/>
      <c r="N49" s="138">
        <f>'実質公債費比率（分子）の構造'!O$45</f>
        <v>371</v>
      </c>
      <c r="O49" s="138"/>
      <c r="P49" s="138"/>
    </row>
    <row r="50" spans="1:16" x14ac:dyDescent="0.15">
      <c r="A50" s="138" t="s">
        <v>59</v>
      </c>
      <c r="B50" s="138" t="e">
        <f>NA()</f>
        <v>#N/A</v>
      </c>
      <c r="C50" s="138">
        <f>IF(ISNUMBER('実質公債費比率（分子）の構造'!K$53),'実質公債費比率（分子）の構造'!K$53,NA())</f>
        <v>204</v>
      </c>
      <c r="D50" s="138" t="e">
        <f>NA()</f>
        <v>#N/A</v>
      </c>
      <c r="E50" s="138" t="e">
        <f>NA()</f>
        <v>#N/A</v>
      </c>
      <c r="F50" s="138">
        <f>IF(ISNUMBER('実質公債費比率（分子）の構造'!L$53),'実質公債費比率（分子）の構造'!L$53,NA())</f>
        <v>190</v>
      </c>
      <c r="G50" s="138" t="e">
        <f>NA()</f>
        <v>#N/A</v>
      </c>
      <c r="H50" s="138" t="e">
        <f>NA()</f>
        <v>#N/A</v>
      </c>
      <c r="I50" s="138">
        <f>IF(ISNUMBER('実質公債費比率（分子）の構造'!M$53),'実質公債費比率（分子）の構造'!M$53,NA())</f>
        <v>161</v>
      </c>
      <c r="J50" s="138" t="e">
        <f>NA()</f>
        <v>#N/A</v>
      </c>
      <c r="K50" s="138" t="e">
        <f>NA()</f>
        <v>#N/A</v>
      </c>
      <c r="L50" s="138">
        <f>IF(ISNUMBER('実質公債費比率（分子）の構造'!N$53),'実質公債費比率（分子）の構造'!N$53,NA())</f>
        <v>170</v>
      </c>
      <c r="M50" s="138" t="e">
        <f>NA()</f>
        <v>#N/A</v>
      </c>
      <c r="N50" s="138" t="e">
        <f>NA()</f>
        <v>#N/A</v>
      </c>
      <c r="O50" s="138">
        <f>IF(ISNUMBER('実質公債費比率（分子）の構造'!O$53),'実質公債費比率（分子）の構造'!O$53,NA())</f>
        <v>177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3096</v>
      </c>
      <c r="E56" s="137"/>
      <c r="F56" s="137"/>
      <c r="G56" s="137">
        <f>'将来負担比率（分子）の構造'!J$52</f>
        <v>3040</v>
      </c>
      <c r="H56" s="137"/>
      <c r="I56" s="137"/>
      <c r="J56" s="137">
        <f>'将来負担比率（分子）の構造'!K$52</f>
        <v>3124</v>
      </c>
      <c r="K56" s="137"/>
      <c r="L56" s="137"/>
      <c r="M56" s="137">
        <f>'将来負担比率（分子）の構造'!L$52</f>
        <v>3144</v>
      </c>
      <c r="N56" s="137"/>
      <c r="O56" s="137"/>
      <c r="P56" s="137">
        <f>'将来負担比率（分子）の構造'!M$52</f>
        <v>3363</v>
      </c>
    </row>
    <row r="57" spans="1:16" x14ac:dyDescent="0.15">
      <c r="A57" s="137" t="s">
        <v>36</v>
      </c>
      <c r="B57" s="137"/>
      <c r="C57" s="137"/>
      <c r="D57" s="137">
        <f>'将来負担比率（分子）の構造'!I$51</f>
        <v>806</v>
      </c>
      <c r="E57" s="137"/>
      <c r="F57" s="137"/>
      <c r="G57" s="137">
        <f>'将来負担比率（分子）の構造'!J$51</f>
        <v>757</v>
      </c>
      <c r="H57" s="137"/>
      <c r="I57" s="137"/>
      <c r="J57" s="137">
        <f>'将来負担比率（分子）の構造'!K$51</f>
        <v>765</v>
      </c>
      <c r="K57" s="137"/>
      <c r="L57" s="137"/>
      <c r="M57" s="137">
        <f>'将来負担比率（分子）の構造'!L$51</f>
        <v>816</v>
      </c>
      <c r="N57" s="137"/>
      <c r="O57" s="137"/>
      <c r="P57" s="137">
        <f>'将来負担比率（分子）の構造'!M$51</f>
        <v>889</v>
      </c>
    </row>
    <row r="58" spans="1:16" x14ac:dyDescent="0.15">
      <c r="A58" s="137" t="s">
        <v>35</v>
      </c>
      <c r="B58" s="137"/>
      <c r="C58" s="137"/>
      <c r="D58" s="137">
        <f>'将来負担比率（分子）の構造'!I$50</f>
        <v>1797</v>
      </c>
      <c r="E58" s="137"/>
      <c r="F58" s="137"/>
      <c r="G58" s="137">
        <f>'将来負担比率（分子）の構造'!J$50</f>
        <v>1943</v>
      </c>
      <c r="H58" s="137"/>
      <c r="I58" s="137"/>
      <c r="J58" s="137">
        <f>'将来負担比率（分子）の構造'!K$50</f>
        <v>2064</v>
      </c>
      <c r="K58" s="137"/>
      <c r="L58" s="137"/>
      <c r="M58" s="137">
        <f>'将来負担比率（分子）の構造'!L$50</f>
        <v>2250</v>
      </c>
      <c r="N58" s="137"/>
      <c r="O58" s="137"/>
      <c r="P58" s="137">
        <f>'将来負担比率（分子）の構造'!M$50</f>
        <v>2123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697</v>
      </c>
      <c r="C62" s="137"/>
      <c r="D62" s="137"/>
      <c r="E62" s="137">
        <f>'将来負担比率（分子）の構造'!J$45</f>
        <v>689</v>
      </c>
      <c r="F62" s="137"/>
      <c r="G62" s="137"/>
      <c r="H62" s="137">
        <f>'将来負担比率（分子）の構造'!K$45</f>
        <v>659</v>
      </c>
      <c r="I62" s="137"/>
      <c r="J62" s="137"/>
      <c r="K62" s="137">
        <f>'将来負担比率（分子）の構造'!L$45</f>
        <v>620</v>
      </c>
      <c r="L62" s="137"/>
      <c r="M62" s="137"/>
      <c r="N62" s="137">
        <f>'将来負担比率（分子）の構造'!M$45</f>
        <v>610</v>
      </c>
      <c r="O62" s="137"/>
      <c r="P62" s="137"/>
    </row>
    <row r="63" spans="1:16" x14ac:dyDescent="0.15">
      <c r="A63" s="137" t="s">
        <v>28</v>
      </c>
      <c r="B63" s="137">
        <f>'将来負担比率（分子）の構造'!I$44</f>
        <v>2</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1504</v>
      </c>
      <c r="C64" s="137"/>
      <c r="D64" s="137"/>
      <c r="E64" s="137">
        <f>'将来負担比率（分子）の構造'!J$43</f>
        <v>1431</v>
      </c>
      <c r="F64" s="137"/>
      <c r="G64" s="137"/>
      <c r="H64" s="137">
        <f>'将来負担比率（分子）の構造'!K$43</f>
        <v>1303</v>
      </c>
      <c r="I64" s="137"/>
      <c r="J64" s="137"/>
      <c r="K64" s="137">
        <f>'将来負担比率（分子）の構造'!L$43</f>
        <v>1156</v>
      </c>
      <c r="L64" s="137"/>
      <c r="M64" s="137"/>
      <c r="N64" s="137">
        <f>'将来負担比率（分子）の構造'!M$43</f>
        <v>1462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3785</v>
      </c>
      <c r="C66" s="137"/>
      <c r="D66" s="137"/>
      <c r="E66" s="137">
        <f>'将来負担比率（分子）の構造'!J$41</f>
        <v>3746</v>
      </c>
      <c r="F66" s="137"/>
      <c r="G66" s="137"/>
      <c r="H66" s="137">
        <f>'将来負担比率（分子）の構造'!K$41</f>
        <v>3944</v>
      </c>
      <c r="I66" s="137"/>
      <c r="J66" s="137"/>
      <c r="K66" s="137">
        <f>'将来負担比率（分子）の構造'!L$41</f>
        <v>4119</v>
      </c>
      <c r="L66" s="137"/>
      <c r="M66" s="137"/>
      <c r="N66" s="137">
        <f>'将来負担比率（分子）の構造'!M$41</f>
        <v>4160</v>
      </c>
      <c r="O66" s="137"/>
      <c r="P66" s="137"/>
    </row>
    <row r="67" spans="1:16" x14ac:dyDescent="0.15">
      <c r="A67" s="137" t="s">
        <v>63</v>
      </c>
      <c r="B67" s="137" t="e">
        <f>NA()</f>
        <v>#N/A</v>
      </c>
      <c r="C67" s="137">
        <f>IF(ISNUMBER('将来負担比率（分子）の構造'!I$53), IF('将来負担比率（分子）の構造'!I$53 &lt; 0, 0, '将来負担比率（分子）の構造'!I$53), NA())</f>
        <v>289</v>
      </c>
      <c r="D67" s="137" t="e">
        <f>NA()</f>
        <v>#N/A</v>
      </c>
      <c r="E67" s="137" t="e">
        <f>NA()</f>
        <v>#N/A</v>
      </c>
      <c r="F67" s="137">
        <f>IF(ISNUMBER('将来負担比率（分子）の構造'!J$53), IF('将来負担比率（分子）の構造'!J$53 &lt; 0, 0, '将来負担比率（分子）の構造'!J$53), NA())</f>
        <v>127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us187</cp:lastModifiedBy>
  <cp:lastPrinted>2018-02-20T04:45:57Z</cp:lastPrinted>
  <dcterms:created xsi:type="dcterms:W3CDTF">2018-01-24T03:19:48Z</dcterms:created>
  <dcterms:modified xsi:type="dcterms:W3CDTF">2018-11-30T00:02:07Z</dcterms:modified>
  <cp:category/>
</cp:coreProperties>
</file>