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194\Desktop\調査物\H31\H31 財政\照会　財政状況資料集3.5\提出様式\"/>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<sst xmlns="http://schemas.openxmlformats.org/spreadsheetml/2006/main" count="1135" uniqueCount="572">
  <si>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</si>
  <si>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</si>
  <si>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</si>
  <si>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</si>
  <si>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</si>
  <si>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</si>
  <si>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</si>
  <si>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</si>
  <si>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</si>
  <si>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</si>
  <si>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</si>
  <si>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</si>
  <si>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</si>
  <si>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</si>
  <si>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</si>
  <si>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</si>
  <si>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</si>
  <si>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</si>
  <si>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</si>
  <si>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</si>
  <si>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</si>
  <si>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</si>
  <si>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</si>
  <si>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</si>
  <si>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</si>
  <si>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</si>
  <si>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</si>
  <si>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</si>
  <si>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</si>
  <si>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</si>
  <si>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</si>
  <si>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</si>
  <si>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</si>
  <si>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</si>
  <si>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</si>
  <si>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</si>
  <si>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</si>
  <si>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</si>
  <si>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</si>
  <si>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</si>
  <si>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</si>
  <si>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</si>
  <si>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</si>
  <si>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</si>
  <si>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</si>
  <si>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</si>
  <si>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</si>
  <si>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</si>
  <si>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</si>
  <si>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</si>
  <si>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</si>
  <si>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</si>
  <si>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</si>
  <si>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</si>
  <si>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</si>
  <si>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</si>
  <si>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</si>
  <si>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</si>
  <si>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</si>
  <si>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</si>
  <si>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</si>
  <si>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</si>
  <si>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</si>
  <si>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</si>
  <si>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</si>
  <si>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</si>
  <si>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</si>
  <si>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</si>
  <si>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</si>
  <si>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</si>
  <si>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</si>
  <si>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</si>
  <si>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</si>
  <si>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</si>
  <si>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</si>
  <si>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</si>
  <si>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</si>
  <si>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</si>
  <si>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</si>
  <si>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</si>
  <si>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</si>
  <si>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</si>
  <si>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</si>
  <si>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</si>
  <si>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</si>
  <si>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</si>
  <si>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</si>
  <si>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</si>
  <si>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</si>
  <si>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</si>
  <si>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</si>
  <si>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</si>
  <si>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</si>
  <si>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</si>
  <si>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</si>
  <si>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</si>
  <si>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</si>
  <si>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</si>
  <si>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</si>
  <si>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</si>
  <si>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</si>
  <si>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</si>
  <si>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</si>
  <si>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</si>
  <si>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</si>
  <si>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</si>
  <si>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</si>
  <si>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</si>
  <si>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</si>
  <si>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</si>
  <si>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</si>
  <si>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</si>
  <si>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</si>
  <si>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</si>
  <si>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</si>
  <si>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</si>
  <si>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</si>
  <si>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</si>
  <si>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</si>
  <si>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</si>
  <si>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</si>
  <si>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</si>
  <si>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</si>
  <si>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</si>
  <si>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</si>
  <si>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</si>
  <si>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</si>
  <si>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</si>
  <si>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</si>
  <si>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</si>
  <si>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</si>
  <si>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</si>
  <si>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</si>
  <si>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</si>
  <si>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</si>
  <si>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</si>
  <si>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</si>
  <si>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</si>
  <si>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</si>
  <si>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</si>
  <si>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</si>
  <si>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</si>
  <si>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</si>
  <si>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</si>
  <si>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</si>
  <si>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</si>
  <si>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</si>
  <si>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</si>
  <si>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</si>
  <si>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</si>
  <si>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</si>
  <si>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</si>
  <si>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</si>
  <si>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</si>
  <si>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</si>
  <si>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</si>
  <si>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</si>
  <si>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</si>
  <si>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</si>
  <si>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</si>
  <si>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</si>
  <si>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</si>
  <si>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</si>
  <si>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</si>
  <si>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</si>
  <si>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</si>
  <si>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</si>
  <si>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</si>
  <si>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</si>
  <si>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</si>
  <si>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</si>
  <si>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</si>
  <si>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</si>
  <si>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</si>
  <si>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</si>
  <si>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</si>
  <si>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</si>
  <si>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</si>
  <si>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</si>
  <si>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</si>
  <si>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</si>
  <si>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</si>
  <si>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</si>
  <si>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</si>
  <si>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</si>
  <si>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</si>
  <si>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</si>
  <si>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</si>
  <si>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</si>
  <si>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</si>
  <si>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</si>
  <si>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</si>
  <si>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</si>
  <si>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</si>
  <si>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</si>
  <si>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</si>
  <si>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</si>
  <si>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</si>
  <si>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</si>
  <si>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</si>
  <si>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</si>
  <si>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</si>
  <si>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</si>
  <si>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</si>
  <si>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</si>
  <si>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</si>
  <si>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</si>
  <si>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</si>
  <si>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</si>
  <si>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</si>
  <si>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北海道比布町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</si>
  <si>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</si>
  <si>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</si>
  <si>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</si>
  <si>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</si>
  <si>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</si>
  <si>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</si>
  <si>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</si>
  <si>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</si>
  <si>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</si>
  <si>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</si>
  <si>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</si>
  <si>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</si>
  <si>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</si>
  <si>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</si>
  <si>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</si>
  <si>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</si>
  <si>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</si>
  <si>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</si>
  <si>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</si>
  <si>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</si>
  <si>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</si>
  <si>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</si>
  <si>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</si>
  <si>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</si>
  <si>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</si>
  <si>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</si>
  <si>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</si>
  <si>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</si>
  <si>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</si>
  <si>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</si>
  <si>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</si>
  <si>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</si>
  <si>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</si>
  <si>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</si>
  <si>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</si>
  <si>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</si>
  <si>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</si>
  <si>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</si>
  <si>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</si>
  <si>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</si>
  <si>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</si>
  <si>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</si>
  <si>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</si>
  <si>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</si>
  <si>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</si>
  <si>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</si>
  <si>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</si>
  <si>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</si>
  <si>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</si>
  <si>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</si>
  <si>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</si>
  <si>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</si>
  <si>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</si>
  <si>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</si>
  <si>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</si>
  <si>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</si>
  <si>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</si>
  <si>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</si>
  <si>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</si>
  <si>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</si>
  <si>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</si>
  <si>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</si>
  <si>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</si>
  <si>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</si>
  <si>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</si>
  <si>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</si>
  <si>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</si>
  <si>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</si>
  <si>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</si>
  <si>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</si>
  <si>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</si>
  <si>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</si>
  <si>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</si>
  <si>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</si>
  <si>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</si>
  <si>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</si>
  <si>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</si>
  <si>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</si>
  <si>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</si>
  <si>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</si>
  <si>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</si>
  <si>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</si>
  <si>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</si>
  <si>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</si>
  <si>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</si>
  <si>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</si>
  <si>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</si>
  <si>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</si>
  <si>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</si>
  <si>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</si>
  <si>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</si>
  <si>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</si>
  <si>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</si>
  <si>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</si>
  <si>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</si>
  <si>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</si>
  <si>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</si>
  <si>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</si>
  <si>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</si>
  <si>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</si>
  <si>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</si>
  <si>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</si>
  <si>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</si>
  <si>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</si>
  <si>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</si>
  <si>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</si>
  <si>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</si>
  <si>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</si>
  <si>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</si>
  <si>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</si>
  <si>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</si>
  <si>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</si>
  <si>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</si>
  <si>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</si>
  <si>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</si>
  <si>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</si>
  <si>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</si>
  <si>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</si>
  <si>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</si>
  <si>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</si>
  <si>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</si>
  <si>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</si>
  <si>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</si>
  <si>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</si>
  <si>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</si>
  <si>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</si>
  <si>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</si>
  <si>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</si>
  <si>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</si>
  <si>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</si>
  <si>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</si>
  <si>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</si>
  <si>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</si>
  <si>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</si>
  <si>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</si>
  <si>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</si>
  <si>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</si>
  <si>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</si>
  <si>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</si>
  <si>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</si>
  <si>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</si>
  <si>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</si>
  <si>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</si>
  <si>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</si>
  <si>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</si>
  <si>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</si>
  <si>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</si>
  <si>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</si>
  <si>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北海道比布町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</si>
  <si>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</si>
  <si>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</si>
  <si>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</si>
  <si>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</si>
  <si>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</si>
  <si>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</si>
  <si>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</si>
  <si>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</si>
  <si>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</si>
  <si>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</si>
  <si>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</si>
  <si>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</si>
  <si>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</si>
  <si>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</si>
  <si>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</si>
  <si>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</si>
  <si>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</si>
  <si>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</si>
  <si>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</si>
  <si>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</si>
  <si>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</si>
  <si>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</si>
  <si>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</si>
  <si>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</si>
  <si>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</si>
  <si>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</si>
  <si>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</si>
  <si>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</si>
  <si>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</si>
  <si>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</si>
  <si>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</si>
  <si>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</si>
  <si>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</si>
  <si>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</si>
  <si>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</si>
  <si>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</si>
  <si>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</si>
  <si>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</si>
  <si>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</si>
  <si>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</si>
  <si>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</si>
  <si>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</si>
  <si>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</si>
  <si>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</si>
  <si>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</si>
  <si>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</si>
  <si>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</si>
  <si>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</si>
  <si>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</si>
  <si>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</si>
  <si>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</si>
  <si>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</si>
  <si>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</si>
  <si>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</si>
  <si>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</si>
  <si>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</si>
  <si>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</si>
  <si>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</si>
  <si>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</si>
  <si>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</si>
  <si>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</si>
  <si>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</si>
  <si>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</si>
  <si>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</si>
  <si>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</si>
  <si>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</si>
  <si>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</si>
  <si>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</si>
  <si>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</si>
  <si>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</si>
  <si>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</si>
  <si>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</si>
  <si>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</si>
  <si>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</si>
  <si>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</si>
  <si>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</si>
  <si>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</si>
  <si>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</si>
  <si>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</si>
  <si>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</si>
  <si>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</si>
  <si>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</si>
  <si>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</si>
  <si>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</si>
  <si>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</si>
  <si>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</si>
  <si>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</si>
  <si>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</si>
  <si>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</si>
  <si>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</si>
  <si>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</si>
  <si>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</si>
  <si>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</si>
  <si>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</si>
  <si>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</si>
  <si>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</si>
  <si>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</si>
  <si>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</si>
  <si>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</si>
  <si>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</si>
  <si>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</si>
  <si>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</si>
  <si>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</si>
  <si>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</si>
  <si>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</si>
  <si>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</si>
  <si>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</si>
  <si>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</si>
  <si>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</si>
  <si>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</si>
  <si>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</si>
  <si>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</si>
  <si>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</si>
  <si>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</si>
  <si>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</si>
  <si>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</si>
  <si>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</si>
  <si>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</si>
  <si>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</si>
  <si>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</si>
  <si>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</si>
  <si>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</si>
  <si>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</si>
  <si>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</si>
  <si>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</si>
  <si>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</si>
  <si>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</si>
  <si>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</si>
  <si>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</si>
  <si>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</si>
  <si>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</si>
  <si>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</si>
  <si>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</si>
  <si>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</si>
  <si>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</si>
  <si>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</si>
  <si>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</si>
  <si>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</si>
  <si>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</si>
  <si>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</si>
  <si>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</si>
  <si>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</si>
  <si>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</si>
  <si>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</si>
  <si>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</si>
  <si>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</si>
  <si>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</si>
  <si>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</si>
  <si>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</si>
  <si>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</si>
  <si>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</si>
  <si>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</si>
  <si>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</si>
  <si>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</si>
  <si>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</si>
  <si>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</si>
  <si>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</si>
  <si>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</si>
  <si>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</si>
  <si>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</si>
  <si>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</si>
  <si>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</si>
  <si>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</si>
  <si>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</si>
  <si>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</si>
  <si>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</si>
  <si>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</si>
  <si>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</si>
  <si>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</si>
  <si>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</si>
  <si>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</si>
  <si>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</si>
  <si>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</si>
  <si>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</si>
  <si>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</si>
  <si>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</si>
  <si>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</si>
  <si>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</si>
  <si>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</si>
  <si>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1.63</t>
  </si>
  <si>
    <t>▲ 4.16</t>
  </si>
  <si>
    <t>▲ 8.18</t>
  </si>
  <si>
    <t>▲ 8.62</t>
  </si>
  <si>
    <t>一般会計</t>
  </si>
  <si>
    <t>介護保険特別会計</t>
  </si>
  <si>
    <t>国民健康保険特別会計</t>
  </si>
  <si>
    <t>簡易水道事業特別会計</t>
  </si>
  <si>
    <t>公共下水道事業特別会計</t>
  </si>
  <si>
    <t>観光事業特別会計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</si>
  <si>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</si>
  <si>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</si>
  <si>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</si>
  <si>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</si>
  <si>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</si>
  <si>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</si>
  <si>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</si>
  <si>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</si>
  <si>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</si>
  <si>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</si>
  <si>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庁舎整備基金</t>
    <rPh sb="0" eb="2">
      <t>チョウシャ</t>
    </rPh>
    <rPh sb="2" eb="4">
      <t>セイビ</t>
    </rPh>
    <rPh sb="4" eb="6">
      <t>キキン</t>
    </rPh>
    <phoneticPr fontId="2"/>
  </si>
  <si>
    <t>ふるさと基金</t>
    <rPh sb="4" eb="6">
      <t>キキン</t>
    </rPh>
    <phoneticPr fontId="2"/>
  </si>
  <si>
    <t>こころの豊かさ基金</t>
    <rPh sb="4" eb="5">
      <t>ユタ</t>
    </rPh>
    <rPh sb="7" eb="9">
      <t>キキン</t>
    </rPh>
    <phoneticPr fontId="2"/>
  </si>
  <si>
    <t>-</t>
    <phoneticPr fontId="2"/>
  </si>
  <si>
    <t>大雪浄化組合</t>
    <rPh sb="0" eb="2">
      <t>タイセツ</t>
    </rPh>
    <rPh sb="2" eb="4">
      <t>ジョウカ</t>
    </rPh>
    <rPh sb="4" eb="6">
      <t>クミアイ</t>
    </rPh>
    <phoneticPr fontId="18"/>
  </si>
  <si>
    <t>大雪消防組合</t>
    <rPh sb="0" eb="2">
      <t>タイセツ</t>
    </rPh>
    <rPh sb="2" eb="4">
      <t>ショウボウ</t>
    </rPh>
    <rPh sb="4" eb="6">
      <t>クミアイ</t>
    </rPh>
    <phoneticPr fontId="18"/>
  </si>
  <si>
    <t>上川教育研修センター組合</t>
    <rPh sb="0" eb="2">
      <t>カミカワ</t>
    </rPh>
    <rPh sb="2" eb="4">
      <t>キョウイク</t>
    </rPh>
    <rPh sb="4" eb="6">
      <t>ケンシュウ</t>
    </rPh>
    <rPh sb="10" eb="12">
      <t>クミアイ</t>
    </rPh>
    <phoneticPr fontId="18"/>
  </si>
  <si>
    <t>愛別町外3町塵芥処理組合</t>
    <rPh sb="0" eb="3">
      <t>アイベツチョウ</t>
    </rPh>
    <rPh sb="3" eb="4">
      <t>ホカ</t>
    </rPh>
    <rPh sb="5" eb="6">
      <t>チョウ</t>
    </rPh>
    <rPh sb="6" eb="8">
      <t>ジンカイ</t>
    </rPh>
    <rPh sb="8" eb="10">
      <t>ショリ</t>
    </rPh>
    <rPh sb="10" eb="12">
      <t>クミアイ</t>
    </rPh>
    <phoneticPr fontId="18"/>
  </si>
  <si>
    <t>上川広域滞納整理機構</t>
    <rPh sb="0" eb="2">
      <t>カミカワ</t>
    </rPh>
    <rPh sb="2" eb="4">
      <t>コウイキ</t>
    </rPh>
    <rPh sb="4" eb="6">
      <t>タイノウ</t>
    </rPh>
    <rPh sb="6" eb="8">
      <t>セイリ</t>
    </rPh>
    <rPh sb="8" eb="10">
      <t>キコウ</t>
    </rPh>
    <phoneticPr fontId="18"/>
  </si>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</sst>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756-41E4-99FF-2D56831C62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130160</c:v>
                </c:pt>
                <c:pt idx="1">
                  <c:v>154690</c:v>
                </c:pt>
                <c:pt idx="2">
                  <c:v>154504</c:v>
                </c:pt>
                <c:pt idx="3">
                  <c:v>364137</c:v>
                </c:pt>
                <c:pt idx="4">
                  <c:v>316261</c:v>
                </c:pt>
              </c:numCache>
            </c:numRef>
          </c:val>
          <c:smooth val="0"/>
          <c:extLst>
            <c:ext xmlns:c16="http://schemas.microsoft.com/office/drawing/2014/chart" uri="{C3380CC4-5D6E-409C-BE32-E72D297353CC}">
              <c16:uniqueId val="{00000001-5756-41E4-99FF-2D56831C62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10.65</c:v>
                </c:pt>
                <c:pt idx="1">
                  <c:v>8.6199999999999992</c:v>
                </c:pt>
                <c:pt idx="2">
                  <c:v>8.92</c:v>
                </c:pt>
                <c:pt idx="3">
                  <c:v>8.93</c:v>
                </c:pt>
                <c:pt idx="4">
                  <c:v>7.78</c:v>
                </c:pt>
              </c:numCache>
            </c:numRef>
          </c:val>
          <c:extLst>
            <c:ext xmlns:c16="http://schemas.microsoft.com/office/drawing/2014/chart" uri="{C3380CC4-5D6E-409C-BE32-E72D297353CC}">
              <c16:uniqueId val="{00000000-BBC6-4C24-A5EF-408E394D2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37.79</c:v>
                </c:pt>
                <c:pt idx="1">
                  <c:v>41.95</c:v>
                </c:pt>
                <c:pt idx="2">
                  <c:v>42.04</c:v>
                </c:pt>
                <c:pt idx="3">
                  <c:v>35.76</c:v>
                </c:pt>
                <c:pt idx="4">
                  <c:v>32.35</c:v>
                </c:pt>
              </c:numCache>
            </c:numRef>
          </c:val>
          <c:extLst>
            <c:ext xmlns:c16="http://schemas.microsoft.com/office/drawing/2014/chart" uri="{C3380CC4-5D6E-409C-BE32-E72D297353CC}">
              <c16:uniqueId val="{00000001-BBC6-4C24-A5EF-408E394D2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c:v>
                </c:pt>
                <c:pt idx="1">
                  <c:v>-1.63</c:v>
                </c:pt>
                <c:pt idx="2">
                  <c:v>-4.16</c:v>
                </c:pt>
                <c:pt idx="3">
                  <c:v>-8.18</c:v>
                </c:pt>
                <c:pt idx="4">
                  <c:v>-8.6199999999999992</c:v>
                </c:pt>
              </c:numCache>
            </c:numRef>
          </c:val>
          <c:smooth val="0"/>
          <c:extLst>
            <c:ext xmlns:c16="http://schemas.microsoft.com/office/drawing/2014/chart" uri="{C3380CC4-5D6E-409C-BE32-E72D297353CC}">
              <c16:uniqueId val="{00000002-BBC6-4C24-A5EF-408E394D2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5A-404F-B8F2-90CD4A120F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5A-404F-B8F2-90CD4A120F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5A-404F-B8F2-90CD4A120F5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05A-404F-B8F2-90CD4A120F59}"/>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c:v>
                </c:pt>
                <c:pt idx="8">
                  <c:v>#N/A</c:v>
                </c:pt>
                <c:pt idx="9">
                  <c:v>0.03</c:v>
                </c:pt>
              </c:numCache>
            </c:numRef>
          </c:val>
          <c:extLst>
            <c:ext xmlns:c16="http://schemas.microsoft.com/office/drawing/2014/chart" uri="{C3380CC4-5D6E-409C-BE32-E72D297353CC}">
              <c16:uniqueId val="{00000004-C05A-404F-B8F2-90CD4A120F5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0.16</c:v>
                </c:pt>
                <c:pt idx="4">
                  <c:v>#N/A</c:v>
                </c:pt>
                <c:pt idx="5">
                  <c:v>0.15</c:v>
                </c:pt>
                <c:pt idx="6">
                  <c:v>#N/A</c:v>
                </c:pt>
                <c:pt idx="7">
                  <c:v>0.11</c:v>
                </c:pt>
                <c:pt idx="8">
                  <c:v>#N/A</c:v>
                </c:pt>
                <c:pt idx="9">
                  <c:v>0.1</c:v>
                </c:pt>
              </c:numCache>
            </c:numRef>
          </c:val>
          <c:extLst>
            <c:ext xmlns:c16="http://schemas.microsoft.com/office/drawing/2014/chart" uri="{C3380CC4-5D6E-409C-BE32-E72D297353CC}">
              <c16:uniqueId val="{00000005-C05A-404F-B8F2-90CD4A120F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0.09</c:v>
                </c:pt>
                <c:pt idx="4">
                  <c:v>#N/A</c:v>
                </c:pt>
                <c:pt idx="5">
                  <c:v>0.18</c:v>
                </c:pt>
                <c:pt idx="6">
                  <c:v>#N/A</c:v>
                </c:pt>
                <c:pt idx="7">
                  <c:v>0.16</c:v>
                </c:pt>
                <c:pt idx="8">
                  <c:v>#N/A</c:v>
                </c:pt>
                <c:pt idx="9">
                  <c:v>0.11</c:v>
                </c:pt>
              </c:numCache>
            </c:numRef>
          </c:val>
          <c:extLst>
            <c:ext xmlns:c16="http://schemas.microsoft.com/office/drawing/2014/chart" uri="{C3380CC4-5D6E-409C-BE32-E72D297353CC}">
              <c16:uniqueId val="{00000006-C05A-404F-B8F2-90CD4A120F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7.0000000000000007E-2</c:v>
                </c:pt>
                <c:pt idx="4">
                  <c:v>#N/A</c:v>
                </c:pt>
                <c:pt idx="5">
                  <c:v>0.65</c:v>
                </c:pt>
                <c:pt idx="6">
                  <c:v>#N/A</c:v>
                </c:pt>
                <c:pt idx="7">
                  <c:v>1.58</c:v>
                </c:pt>
                <c:pt idx="8">
                  <c:v>#N/A</c:v>
                </c:pt>
                <c:pt idx="9">
                  <c:v>0.8</c:v>
                </c:pt>
              </c:numCache>
            </c:numRef>
          </c:val>
          <c:extLst>
            <c:ext xmlns:c16="http://schemas.microsoft.com/office/drawing/2014/chart" uri="{C3380CC4-5D6E-409C-BE32-E72D297353CC}">
              <c16:uniqueId val="{00000007-C05A-404F-B8F2-90CD4A120F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0.72</c:v>
                </c:pt>
                <c:pt idx="2">
                  <c:v>#N/A</c:v>
                </c:pt>
                <c:pt idx="3">
                  <c:v>0.63</c:v>
                </c:pt>
                <c:pt idx="4">
                  <c:v>#N/A</c:v>
                </c:pt>
                <c:pt idx="5">
                  <c:v>0.59</c:v>
                </c:pt>
                <c:pt idx="6">
                  <c:v>#N/A</c:v>
                </c:pt>
                <c:pt idx="7">
                  <c:v>0.89</c:v>
                </c:pt>
                <c:pt idx="8">
                  <c:v>#N/A</c:v>
                </c:pt>
                <c:pt idx="9">
                  <c:v>2.0499999999999998</c:v>
                </c:pt>
              </c:numCache>
            </c:numRef>
          </c:val>
          <c:extLst>
            <c:ext xmlns:c16="http://schemas.microsoft.com/office/drawing/2014/chart" uri="{C3380CC4-5D6E-409C-BE32-E72D297353CC}">
              <c16:uniqueId val="{00000008-C05A-404F-B8F2-90CD4A120F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10.65</c:v>
                </c:pt>
                <c:pt idx="2">
                  <c:v>#N/A</c:v>
                </c:pt>
                <c:pt idx="3">
                  <c:v>8.61</c:v>
                </c:pt>
                <c:pt idx="4">
                  <c:v>#N/A</c:v>
                </c:pt>
                <c:pt idx="5">
                  <c:v>8.91</c:v>
                </c:pt>
                <c:pt idx="6">
                  <c:v>#N/A</c:v>
                </c:pt>
                <c:pt idx="7">
                  <c:v>8.93</c:v>
                </c:pt>
                <c:pt idx="8">
                  <c:v>#N/A</c:v>
                </c:pt>
                <c:pt idx="9">
                  <c:v>7.77</c:v>
                </c:pt>
              </c:numCache>
            </c:numRef>
          </c:val>
          <c:extLst>
            <c:ext xmlns:c16="http://schemas.microsoft.com/office/drawing/2014/chart" uri="{C3380CC4-5D6E-409C-BE32-E72D297353CC}">
              <c16:uniqueId val="{00000009-C05A-404F-B8F2-90CD4A120F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368</c:v>
                </c:pt>
                <c:pt idx="5">
                  <c:v>379</c:v>
                </c:pt>
                <c:pt idx="8">
                  <c:v>396</c:v>
                </c:pt>
                <c:pt idx="11">
                  <c:v>424</c:v>
                </c:pt>
                <c:pt idx="14">
                  <c:v>446</c:v>
                </c:pt>
              </c:numCache>
            </c:numRef>
          </c:val>
          <c:extLst>
            <c:ext xmlns:c16="http://schemas.microsoft.com/office/drawing/2014/chart" uri="{C3380CC4-5D6E-409C-BE32-E72D297353CC}">
              <c16:uniqueId val="{00000000-B1A3-4310-8432-CD1E722AF5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A3-4310-8432-CD1E722AF5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A3-4310-8432-CD1E722AF5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A3-4310-8432-CD1E722AF5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206</c:v>
                </c:pt>
                <c:pt idx="3">
                  <c:v>208</c:v>
                </c:pt>
                <c:pt idx="6">
                  <c:v>202</c:v>
                </c:pt>
                <c:pt idx="9">
                  <c:v>193</c:v>
                </c:pt>
                <c:pt idx="12">
                  <c:v>186</c:v>
                </c:pt>
              </c:numCache>
            </c:numRef>
          </c:val>
          <c:extLst>
            <c:ext xmlns:c16="http://schemas.microsoft.com/office/drawing/2014/chart" uri="{C3380CC4-5D6E-409C-BE32-E72D297353CC}">
              <c16:uniqueId val="{00000004-B1A3-4310-8432-CD1E722AF5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A3-4310-8432-CD1E722AF5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A3-4310-8432-CD1E722AF5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c:v>
                </c:pt>
                <c:pt idx="3">
                  <c:v>341</c:v>
                </c:pt>
                <c:pt idx="6">
                  <c:v>371</c:v>
                </c:pt>
                <c:pt idx="9">
                  <c:v>406</c:v>
                </c:pt>
                <c:pt idx="12">
                  <c:v>470</c:v>
                </c:pt>
              </c:numCache>
            </c:numRef>
          </c:val>
          <c:extLst>
            <c:ext xmlns:c16="http://schemas.microsoft.com/office/drawing/2014/chart" uri="{C3380CC4-5D6E-409C-BE32-E72D297353CC}">
              <c16:uniqueId val="{00000007-B1A3-4310-8432-CD1E722AF5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c:v>
                </c:pt>
                <c:pt idx="2">
                  <c:v>#N/A</c:v>
                </c:pt>
                <c:pt idx="3">
                  <c:v>#N/A</c:v>
                </c:pt>
                <c:pt idx="4">
                  <c:v>170</c:v>
                </c:pt>
                <c:pt idx="5">
                  <c:v>#N/A</c:v>
                </c:pt>
                <c:pt idx="6">
                  <c:v>#N/A</c:v>
                </c:pt>
                <c:pt idx="7">
                  <c:v>177</c:v>
                </c:pt>
                <c:pt idx="8">
                  <c:v>#N/A</c:v>
                </c:pt>
                <c:pt idx="9">
                  <c:v>#N/A</c:v>
                </c:pt>
                <c:pt idx="10">
                  <c:v>175</c:v>
                </c:pt>
                <c:pt idx="11">
                  <c:v>#N/A</c:v>
                </c:pt>
                <c:pt idx="12">
                  <c:v>#N/A</c:v>
                </c:pt>
                <c:pt idx="13">
                  <c:v>210</c:v>
                </c:pt>
                <c:pt idx="14">
                  <c:v>#N/A</c:v>
                </c:pt>
              </c:numCache>
            </c:numRef>
          </c:val>
          <c:smooth val="0"/>
          <c:extLst>
            <c:ext xmlns:c16="http://schemas.microsoft.com/office/drawing/2014/chart" uri="{C3380CC4-5D6E-409C-BE32-E72D297353CC}">
              <c16:uniqueId val="{00000008-B1A3-4310-8432-CD1E722AF5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3124</c:v>
                </c:pt>
                <c:pt idx="5">
                  <c:v>3144</c:v>
                </c:pt>
                <c:pt idx="8">
                  <c:v>3363</c:v>
                </c:pt>
                <c:pt idx="11">
                  <c:v>3384</c:v>
                </c:pt>
                <c:pt idx="14">
                  <c:v>3462</c:v>
                </c:pt>
              </c:numCache>
            </c:numRef>
          </c:val>
          <c:extLst>
            <c:ext xmlns:c16="http://schemas.microsoft.com/office/drawing/2014/chart" uri="{C3380CC4-5D6E-409C-BE32-E72D297353CC}">
              <c16:uniqueId val="{00000000-D668-463C-8B36-5161DB7ADD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765</c:v>
                </c:pt>
                <c:pt idx="5">
                  <c:v>816</c:v>
                </c:pt>
                <c:pt idx="8">
                  <c:v>889</c:v>
                </c:pt>
                <c:pt idx="11">
                  <c:v>935</c:v>
                </c:pt>
                <c:pt idx="14">
                  <c:v>927</c:v>
                </c:pt>
              </c:numCache>
            </c:numRef>
          </c:val>
          <c:extLst>
            <c:ext xmlns:c16="http://schemas.microsoft.com/office/drawing/2014/chart" uri="{C3380CC4-5D6E-409C-BE32-E72D297353CC}">
              <c16:uniqueId val="{00000001-D668-463C-8B36-5161DB7ADD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2064</c:v>
                </c:pt>
                <c:pt idx="5">
                  <c:v>2250</c:v>
                </c:pt>
                <c:pt idx="8">
                  <c:v>2123</c:v>
                </c:pt>
                <c:pt idx="11">
                  <c:v>1705</c:v>
                </c:pt>
                <c:pt idx="14">
                  <c:v>1380</c:v>
                </c:pt>
              </c:numCache>
            </c:numRef>
          </c:val>
          <c:extLst>
            <c:ext xmlns:c16="http://schemas.microsoft.com/office/drawing/2014/chart" uri="{C3380CC4-5D6E-409C-BE32-E72D297353CC}">
              <c16:uniqueId val="{00000002-D668-463C-8B36-5161DB7ADD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68-463C-8B36-5161DB7ADD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68-463C-8B36-5161DB7ADD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68-463C-8B36-5161DB7ADD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659</c:v>
                </c:pt>
                <c:pt idx="3">
                  <c:v>620</c:v>
                </c:pt>
                <c:pt idx="6">
                  <c:v>610</c:v>
                </c:pt>
                <c:pt idx="9">
                  <c:v>599</c:v>
                </c:pt>
                <c:pt idx="12">
                  <c:v>588</c:v>
                </c:pt>
              </c:numCache>
            </c:numRef>
          </c:val>
          <c:extLst>
            <c:ext xmlns:c16="http://schemas.microsoft.com/office/drawing/2014/chart" uri="{C3380CC4-5D6E-409C-BE32-E72D297353CC}">
              <c16:uniqueId val="{00000006-D668-463C-8B36-5161DB7ADD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668-463C-8B36-5161DB7ADD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1303</c:v>
                </c:pt>
                <c:pt idx="3">
                  <c:v>1156</c:v>
                </c:pt>
                <c:pt idx="6">
                  <c:v>1462</c:v>
                </c:pt>
                <c:pt idx="9">
                  <c:v>1188</c:v>
                </c:pt>
                <c:pt idx="12">
                  <c:v>1025</c:v>
                </c:pt>
              </c:numCache>
            </c:numRef>
          </c:val>
          <c:extLst>
            <c:ext xmlns:c16="http://schemas.microsoft.com/office/drawing/2014/chart" uri="{C3380CC4-5D6E-409C-BE32-E72D297353CC}">
              <c16:uniqueId val="{00000008-D668-463C-8B36-5161DB7ADD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68-463C-8B36-5161DB7ADD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3944</c:v>
                </c:pt>
                <c:pt idx="3">
                  <c:v>4119</c:v>
                </c:pt>
                <c:pt idx="6">
                  <c:v>4160</c:v>
                </c:pt>
                <c:pt idx="9">
                  <c:v>4444</c:v>
                </c:pt>
                <c:pt idx="12">
                  <c:v>4650</c:v>
                </c:pt>
              </c:numCache>
            </c:numRef>
          </c:val>
          <c:extLst>
            <c:ext xmlns:c16="http://schemas.microsoft.com/office/drawing/2014/chart" uri="{C3380CC4-5D6E-409C-BE32-E72D297353CC}">
              <c16:uniqueId val="{0000000A-D668-463C-8B36-5161DB7ADD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207</c:v>
                </c:pt>
                <c:pt idx="11">
                  <c:v>#N/A</c:v>
                </c:pt>
                <c:pt idx="12">
                  <c:v>#N/A</c:v>
                </c:pt>
                <c:pt idx="13">
                  <c:v>495</c:v>
                </c:pt>
                <c:pt idx="14">
                  <c:v>#N/A</c:v>
                </c:pt>
              </c:numCache>
            </c:numRef>
          </c:val>
          <c:smooth val="0"/>
          <c:extLst>
            <c:ext xmlns:c16="http://schemas.microsoft.com/office/drawing/2014/chart" uri="{C3380CC4-5D6E-409C-BE32-E72D297353CC}">
              <c16:uniqueId val="{0000000B-D668-463C-8B36-5161DB7ADD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920</c:v>
                </c:pt>
                <c:pt idx="1">
                  <c:v>784</c:v>
                </c:pt>
                <c:pt idx="2">
                  <c:v>717</c:v>
                </c:pt>
              </c:numCache>
            </c:numRef>
          </c:val>
          <c:extLst>
            <c:ext xmlns:c16="http://schemas.microsoft.com/office/drawing/2014/chart" uri="{C3380CC4-5D6E-409C-BE32-E72D297353CC}">
              <c16:uniqueId val="{00000000-77BC-4084-84D5-1011742FCC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c:v>
                </c:pt>
                <c:pt idx="1">
                  <c:v>80</c:v>
                </c:pt>
                <c:pt idx="2">
                  <c:v>80</c:v>
                </c:pt>
              </c:numCache>
            </c:numRef>
          </c:val>
          <c:extLst>
            <c:ext xmlns:c16="http://schemas.microsoft.com/office/drawing/2014/chart" uri="{C3380CC4-5D6E-409C-BE32-E72D297353CC}">
              <c16:uniqueId val="{00000001-77BC-4084-84D5-1011742FCC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1114</c:v>
                </c:pt>
                <c:pt idx="1">
                  <c:v>836</c:v>
                </c:pt>
                <c:pt idx="2">
                  <c:v>565</c:v>
                </c:pt>
              </c:numCache>
            </c:numRef>
          </c:val>
          <c:extLst>
            <c:ext xmlns:c16="http://schemas.microsoft.com/office/drawing/2014/chart" uri="{C3380CC4-5D6E-409C-BE32-E72D297353CC}">
              <c16:uniqueId val="{00000002-77BC-4084-84D5-1011742FCC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
3,748
86.90
4,708,144
4,535,773
172,371
2,216,158
4,650,243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長引く景気の低迷、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や生産年齢人口の減少が予想されることから、事業の見直しによる歳出のさらなる削減と行政の効率化に取り組むとともに、滞納整理機構を中心とした徴収率の向上を図り、自主財源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43</xdr:row>
      <xdr:rowOff>162814</xdr:rowOff>
    </xdr:to>
    <xdr:cxnSp macro="">
      <xdr:nvCxnSpPr>
        <xdr:cNvPr id="66" name="直線コネクタ 65"/>
        <xdr:cNvCxnSpPr/>
      </xdr:nvCxnSpPr>
      <xdr:spPr>
        <a:xfrm>
          <a:off x="4114800" y="753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1016</xdr:rowOff>
    </xdr:to>
    <xdr:cxnSp macro="">
      <xdr:nvCxnSpPr>
        <xdr:cNvPr id="75" name="直線コネクタ 74"/>
        <xdr:cNvCxnSpPr/>
      </xdr:nvCxnSpPr>
      <xdr:spPr>
        <a:xfrm flipV="1">
          <a:off x="1447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88" name="テキスト ボックス 87"/>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90" name="テキスト ボックス 89"/>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52341</xdr:rowOff>
    </xdr:from>
    <xdr:ext cx="762000" cy="259045"/>
    <xdr:sp macro="" textlink="">
      <xdr:nvSpPr>
        <xdr:cNvPr id="92" name="テキスト ボックス 91"/>
        <xdr:cNvSpPr txBox="1"/>
      </xdr:nvSpPr>
      <xdr:spPr>
        <a:xfrm>
          <a:off x="1955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94" name="テキスト ボックス 93"/>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事務事業の見直しや時間外勤務の抑制により経費の抑制に努めていますが、町単独事業が増加傾向にあり、類似団体及び全国平均と同程度となっています。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今後においても、人件費や地方債の発行の抑制、事務事業の更なる見直しを図り、経常経費の削減に努めます。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88159</xdr:rowOff>
    </xdr:to>
    <xdr:cxnSp macro="">
      <xdr:nvCxnSpPr>
        <xdr:cNvPr id="129" name="直線コネクタ 128"/>
        <xdr:cNvCxnSpPr/>
      </xdr:nvCxnSpPr>
      <xdr:spPr>
        <a:xfrm>
          <a:off x="4114800" y="10819130"/>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17780</xdr:rowOff>
    </xdr:to>
    <xdr:cxnSp macro="">
      <xdr:nvCxnSpPr>
        <xdr:cNvPr id="132" name="直線コネクタ 131"/>
        <xdr:cNvCxnSpPr/>
      </xdr:nvCxnSpPr>
      <xdr:spPr>
        <a:xfrm>
          <a:off x="3225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15769</xdr:rowOff>
    </xdr:from>
    <xdr:to>
      <xdr:col>15</xdr:col>
      <xdr:colOff>82550</xdr:colOff>
      <xdr:row>63</xdr:row>
      <xdr:rowOff>17780</xdr:rowOff>
    </xdr:to>
    <xdr:cxnSp macro="">
      <xdr:nvCxnSpPr>
        <xdr:cNvPr id="135" name="直線コネクタ 134"/>
        <xdr:cNvCxnSpPr/>
      </xdr:nvCxnSpPr>
      <xdr:spPr>
        <a:xfrm>
          <a:off x="2336800" y="108171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15769</xdr:rowOff>
    </xdr:to>
    <xdr:cxnSp macro="">
      <xdr:nvCxnSpPr>
        <xdr:cNvPr id="138" name="直線コネクタ 137"/>
        <xdr:cNvCxnSpPr/>
      </xdr:nvCxnSpPr>
      <xdr:spPr>
        <a:xfrm>
          <a:off x="1447800" y="108130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37359</xdr:rowOff>
    </xdr:from>
    <xdr:to>
      <xdr:col>23</xdr:col>
      <xdr:colOff>184150</xdr:colOff>
      <xdr:row>63</xdr:row>
      <xdr:rowOff>138959</xdr:rowOff>
    </xdr:to>
    <xdr:sp macro="" textlink="">
      <xdr:nvSpPr>
        <xdr:cNvPr id="148" name="楕円 147"/>
        <xdr:cNvSpPr/>
      </xdr:nvSpPr>
      <xdr:spPr>
        <a:xfrm>
          <a:off x="49022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53886</xdr:rowOff>
    </xdr:from>
    <xdr:ext cx="762000" cy="259045"/>
    <xdr:sp macro="" textlink="">
      <xdr:nvSpPr>
        <xdr:cNvPr id="149" name="財政構造の弾力性該当値テキスト"/>
        <xdr:cNvSpPr txBox="1"/>
      </xdr:nvSpPr>
      <xdr:spPr>
        <a:xfrm>
          <a:off x="5041900" y="10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2" name="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3" name="テキスト ボックス 152"/>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136419</xdr:rowOff>
    </xdr:from>
    <xdr:to>
      <xdr:col>11</xdr:col>
      <xdr:colOff>82550</xdr:colOff>
      <xdr:row>63</xdr:row>
      <xdr:rowOff>66569</xdr:rowOff>
    </xdr:to>
    <xdr:sp macro="" textlink="">
      <xdr:nvSpPr>
        <xdr:cNvPr id="154" name="楕円 153"/>
        <xdr:cNvSpPr/>
      </xdr:nvSpPr>
      <xdr:spPr>
        <a:xfrm>
          <a:off x="2286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51346</xdr:rowOff>
    </xdr:from>
    <xdr:ext cx="762000" cy="259045"/>
    <xdr:sp macro="" textlink="">
      <xdr:nvSpPr>
        <xdr:cNvPr id="155" name="テキスト ボックス 154"/>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6" name="楕円 155"/>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57" name="テキスト ボックス 156"/>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類似団体平均と比較し、人件費・物件費等が低くなっている要因としては、指定管理者制度の導入が挙げられます。しかし、町立診療所の民間委託や一部の観光施設関係支出については一般会計内で行っていることや消費税の増税や物価の上昇により物件費の増加が見込まれるため、今後においても、指定管理者制度の導入の検討などのほか、事業の見直しによる需要費や委託料等のさらなる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67077</xdr:rowOff>
    </xdr:from>
    <xdr:to>
      <xdr:col>23</xdr:col>
      <xdr:colOff>133350</xdr:colOff>
      <xdr:row>82</xdr:row>
      <xdr:rowOff>123641</xdr:rowOff>
    </xdr:to>
    <xdr:cxnSp macro="">
      <xdr:nvCxnSpPr>
        <xdr:cNvPr id="193" name="直線コネクタ 192"/>
        <xdr:cNvCxnSpPr/>
      </xdr:nvCxnSpPr>
      <xdr:spPr>
        <a:xfrm flipV="1">
          <a:off x="4114800" y="14125977"/>
          <a:ext cx="838200" cy="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103250</xdr:rowOff>
    </xdr:from>
    <xdr:to>
      <xdr:col>19</xdr:col>
      <xdr:colOff>133350</xdr:colOff>
      <xdr:row>82</xdr:row>
      <xdr:rowOff>123641</xdr:rowOff>
    </xdr:to>
    <xdr:cxnSp macro="">
      <xdr:nvCxnSpPr>
        <xdr:cNvPr id="196" name="直線コネクタ 195"/>
        <xdr:cNvCxnSpPr/>
      </xdr:nvCxnSpPr>
      <xdr:spPr>
        <a:xfrm>
          <a:off x="3225800" y="14162150"/>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100467</xdr:rowOff>
    </xdr:from>
    <xdr:to>
      <xdr:col>15</xdr:col>
      <xdr:colOff>82550</xdr:colOff>
      <xdr:row>82</xdr:row>
      <xdr:rowOff>103250</xdr:rowOff>
    </xdr:to>
    <xdr:cxnSp macro="">
      <xdr:nvCxnSpPr>
        <xdr:cNvPr id="199" name="直線コネクタ 198"/>
        <xdr:cNvCxnSpPr/>
      </xdr:nvCxnSpPr>
      <xdr:spPr>
        <a:xfrm>
          <a:off x="2336800" y="1415936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86415</xdr:rowOff>
    </xdr:from>
    <xdr:to>
      <xdr:col>11</xdr:col>
      <xdr:colOff>31750</xdr:colOff>
      <xdr:row>82</xdr:row>
      <xdr:rowOff>100467</xdr:rowOff>
    </xdr:to>
    <xdr:cxnSp macro="">
      <xdr:nvCxnSpPr>
        <xdr:cNvPr id="202" name="直線コネクタ 201"/>
        <xdr:cNvCxnSpPr/>
      </xdr:nvCxnSpPr>
      <xdr:spPr>
        <a:xfrm>
          <a:off x="1447800" y="1414531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16277</xdr:rowOff>
    </xdr:from>
    <xdr:to>
      <xdr:col>23</xdr:col>
      <xdr:colOff>184150</xdr:colOff>
      <xdr:row>82</xdr:row>
      <xdr:rowOff>117877</xdr:rowOff>
    </xdr:to>
    <xdr:sp macro="" textlink="">
      <xdr:nvSpPr>
        <xdr:cNvPr id="212" name="楕円 211"/>
        <xdr:cNvSpPr/>
      </xdr:nvSpPr>
      <xdr:spPr>
        <a:xfrm>
          <a:off x="4902200" y="14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32804</xdr:rowOff>
    </xdr:from>
    <xdr:ext cx="762000" cy="259045"/>
    <xdr:sp macro="" textlink="">
      <xdr:nvSpPr>
        <xdr:cNvPr id="213" name="人件費・物件費等の状況該当値テキスト"/>
        <xdr:cNvSpPr txBox="1"/>
      </xdr:nvSpPr>
      <xdr:spPr>
        <a:xfrm>
          <a:off x="5041900" y="1392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72841</xdr:rowOff>
    </xdr:from>
    <xdr:to>
      <xdr:col>19</xdr:col>
      <xdr:colOff>184150</xdr:colOff>
      <xdr:row>83</xdr:row>
      <xdr:rowOff>2991</xdr:rowOff>
    </xdr:to>
    <xdr:sp macro="" textlink="">
      <xdr:nvSpPr>
        <xdr:cNvPr id="214" name="楕円 213"/>
        <xdr:cNvSpPr/>
      </xdr:nvSpPr>
      <xdr:spPr>
        <a:xfrm>
          <a:off x="4064000" y="141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13168</xdr:rowOff>
    </xdr:from>
    <xdr:ext cx="736600" cy="259045"/>
    <xdr:sp macro="" textlink="">
      <xdr:nvSpPr>
        <xdr:cNvPr id="215" name="テキスト ボックス 214"/>
        <xdr:cNvSpPr txBox="1"/>
      </xdr:nvSpPr>
      <xdr:spPr>
        <a:xfrm>
          <a:off x="3733800" y="1390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52450</xdr:rowOff>
    </xdr:from>
    <xdr:to>
      <xdr:col>15</xdr:col>
      <xdr:colOff>133350</xdr:colOff>
      <xdr:row>82</xdr:row>
      <xdr:rowOff>154050</xdr:rowOff>
    </xdr:to>
    <xdr:sp macro="" textlink="">
      <xdr:nvSpPr>
        <xdr:cNvPr id="216" name="楕円 215"/>
        <xdr:cNvSpPr/>
      </xdr:nvSpPr>
      <xdr:spPr>
        <a:xfrm>
          <a:off x="3175000" y="14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164227</xdr:rowOff>
    </xdr:from>
    <xdr:ext cx="762000" cy="259045"/>
    <xdr:sp macro="" textlink="">
      <xdr:nvSpPr>
        <xdr:cNvPr id="217" name="テキスト ボックス 216"/>
        <xdr:cNvSpPr txBox="1"/>
      </xdr:nvSpPr>
      <xdr:spPr>
        <a:xfrm>
          <a:off x="2844800" y="138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49667</xdr:rowOff>
    </xdr:from>
    <xdr:to>
      <xdr:col>11</xdr:col>
      <xdr:colOff>82550</xdr:colOff>
      <xdr:row>82</xdr:row>
      <xdr:rowOff>151267</xdr:rowOff>
    </xdr:to>
    <xdr:sp macro="" textlink="">
      <xdr:nvSpPr>
        <xdr:cNvPr id="218" name="楕円 217"/>
        <xdr:cNvSpPr/>
      </xdr:nvSpPr>
      <xdr:spPr>
        <a:xfrm>
          <a:off x="2286000" y="14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161444</xdr:rowOff>
    </xdr:from>
    <xdr:ext cx="762000" cy="259045"/>
    <xdr:sp macro="" textlink="">
      <xdr:nvSpPr>
        <xdr:cNvPr id="219" name="テキスト ボックス 218"/>
        <xdr:cNvSpPr txBox="1"/>
      </xdr:nvSpPr>
      <xdr:spPr>
        <a:xfrm>
          <a:off x="1955800" y="138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35615</xdr:rowOff>
    </xdr:from>
    <xdr:to>
      <xdr:col>7</xdr:col>
      <xdr:colOff>31750</xdr:colOff>
      <xdr:row>82</xdr:row>
      <xdr:rowOff>137215</xdr:rowOff>
    </xdr:to>
    <xdr:sp macro="" textlink="">
      <xdr:nvSpPr>
        <xdr:cNvPr id="220" name="楕円 219"/>
        <xdr:cNvSpPr/>
      </xdr:nvSpPr>
      <xdr:spPr>
        <a:xfrm>
          <a:off x="1397000" y="140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147392</xdr:rowOff>
    </xdr:from>
    <xdr:ext cx="762000" cy="259045"/>
    <xdr:sp macro="" textlink="">
      <xdr:nvSpPr>
        <xdr:cNvPr id="221" name="テキスト ボックス 220"/>
        <xdr:cNvSpPr txBox="1"/>
      </xdr:nvSpPr>
      <xdr:spPr>
        <a:xfrm>
          <a:off x="1066800" y="138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141288</xdr:rowOff>
    </xdr:to>
    <xdr:cxnSp macro="">
      <xdr:nvCxnSpPr>
        <xdr:cNvPr id="251" name="直線コネクタ 250"/>
        <xdr:cNvCxnSpPr/>
      </xdr:nvCxnSpPr>
      <xdr:spPr>
        <a:xfrm>
          <a:off x="16179800" y="1496695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141288</xdr:rowOff>
    </xdr:to>
    <xdr:cxnSp macro="">
      <xdr:nvCxnSpPr>
        <xdr:cNvPr id="254" name="直線コネクタ 253"/>
        <xdr:cNvCxnSpPr/>
      </xdr:nvCxnSpPr>
      <xdr:spPr>
        <a:xfrm flipV="1">
          <a:off x="15290800" y="149669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141288</xdr:rowOff>
    </xdr:from>
    <xdr:to>
      <xdr:col>72</xdr:col>
      <xdr:colOff>203200</xdr:colOff>
      <xdr:row>87</xdr:row>
      <xdr:rowOff>165418</xdr:rowOff>
    </xdr:to>
    <xdr:cxnSp macro="">
      <xdr:nvCxnSpPr>
        <xdr:cNvPr id="257" name="直線コネクタ 256"/>
        <xdr:cNvCxnSpPr/>
      </xdr:nvCxnSpPr>
      <xdr:spPr>
        <a:xfrm flipV="1">
          <a:off x="14401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87</xdr:row>
      <xdr:rowOff>165418</xdr:rowOff>
    </xdr:to>
    <xdr:cxnSp macro="">
      <xdr:nvCxnSpPr>
        <xdr:cNvPr id="260" name="直線コネクタ 259"/>
        <xdr:cNvCxnSpPr/>
      </xdr:nvCxnSpPr>
      <xdr:spPr>
        <a:xfrm>
          <a:off x="13512800" y="150695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0" name="楕円 269"/>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1"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6" name="楕円 275"/>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7" name="テキスト ボックス 276"/>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78" name="楕円 277"/>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79" name="テキスト ボックス 278"/>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業務の兼務発令などを実施し、職員数の抑制に努めています。今後は、現在の業務に見合うよう、さらなる効率的な職員配置や機構改革について検討し、適正な定員管理に努めます。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27250</xdr:rowOff>
    </xdr:from>
    <xdr:to>
      <xdr:col>81</xdr:col>
      <xdr:colOff>44450</xdr:colOff>
      <xdr:row>59</xdr:row>
      <xdr:rowOff>51726</xdr:rowOff>
    </xdr:to>
    <xdr:cxnSp macro="">
      <xdr:nvCxnSpPr>
        <xdr:cNvPr id="316" name="直線コネクタ 315"/>
        <xdr:cNvCxnSpPr/>
      </xdr:nvCxnSpPr>
      <xdr:spPr>
        <a:xfrm>
          <a:off x="16179800" y="10142800"/>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27250</xdr:rowOff>
    </xdr:from>
    <xdr:to>
      <xdr:col>77</xdr:col>
      <xdr:colOff>44450</xdr:colOff>
      <xdr:row>59</xdr:row>
      <xdr:rowOff>49312</xdr:rowOff>
    </xdr:to>
    <xdr:cxnSp macro="">
      <xdr:nvCxnSpPr>
        <xdr:cNvPr id="319" name="直線コネクタ 318"/>
        <xdr:cNvCxnSpPr/>
      </xdr:nvCxnSpPr>
      <xdr:spPr>
        <a:xfrm flipV="1">
          <a:off x="15290800" y="10142800"/>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24493</xdr:rowOff>
    </xdr:from>
    <xdr:to>
      <xdr:col>72</xdr:col>
      <xdr:colOff>203200</xdr:colOff>
      <xdr:row>59</xdr:row>
      <xdr:rowOff>49312</xdr:rowOff>
    </xdr:to>
    <xdr:cxnSp macro="">
      <xdr:nvCxnSpPr>
        <xdr:cNvPr id="322" name="直線コネクタ 321"/>
        <xdr:cNvCxnSpPr/>
      </xdr:nvCxnSpPr>
      <xdr:spPr>
        <a:xfrm>
          <a:off x="14401800" y="1014004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24493</xdr:rowOff>
    </xdr:to>
    <xdr:cxnSp macro="">
      <xdr:nvCxnSpPr>
        <xdr:cNvPr id="325" name="直線コネクタ 324"/>
        <xdr:cNvCxnSpPr/>
      </xdr:nvCxnSpPr>
      <xdr:spPr>
        <a:xfrm>
          <a:off x="13512800" y="101245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xdr:rowOff>
    </xdr:from>
    <xdr:to>
      <xdr:col>81</xdr:col>
      <xdr:colOff>95250</xdr:colOff>
      <xdr:row>59</xdr:row>
      <xdr:rowOff>102526</xdr:rowOff>
    </xdr:to>
    <xdr:sp macro="" textlink="">
      <xdr:nvSpPr>
        <xdr:cNvPr id="335" name="楕円 334"/>
        <xdr:cNvSpPr/>
      </xdr:nvSpPr>
      <xdr:spPr>
        <a:xfrm>
          <a:off x="16967200" y="101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17453</xdr:rowOff>
    </xdr:from>
    <xdr:ext cx="762000" cy="259045"/>
    <xdr:sp macro="" textlink="">
      <xdr:nvSpPr>
        <xdr:cNvPr id="336" name="定員管理の状況該当値テキスト"/>
        <xdr:cNvSpPr txBox="1"/>
      </xdr:nvSpPr>
      <xdr:spPr>
        <a:xfrm>
          <a:off x="17106900" y="996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147900</xdr:rowOff>
    </xdr:from>
    <xdr:to>
      <xdr:col>77</xdr:col>
      <xdr:colOff>95250</xdr:colOff>
      <xdr:row>59</xdr:row>
      <xdr:rowOff>78050</xdr:rowOff>
    </xdr:to>
    <xdr:sp macro="" textlink="">
      <xdr:nvSpPr>
        <xdr:cNvPr id="337" name="楕円 336"/>
        <xdr:cNvSpPr/>
      </xdr:nvSpPr>
      <xdr:spPr>
        <a:xfrm>
          <a:off x="16129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88227</xdr:rowOff>
    </xdr:from>
    <xdr:ext cx="736600" cy="259045"/>
    <xdr:sp macro="" textlink="">
      <xdr:nvSpPr>
        <xdr:cNvPr id="338" name="テキスト ボックス 337"/>
        <xdr:cNvSpPr txBox="1"/>
      </xdr:nvSpPr>
      <xdr:spPr>
        <a:xfrm>
          <a:off x="15798800" y="98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169962</xdr:rowOff>
    </xdr:from>
    <xdr:to>
      <xdr:col>73</xdr:col>
      <xdr:colOff>44450</xdr:colOff>
      <xdr:row>59</xdr:row>
      <xdr:rowOff>100112</xdr:rowOff>
    </xdr:to>
    <xdr:sp macro="" textlink="">
      <xdr:nvSpPr>
        <xdr:cNvPr id="339" name="楕円 338"/>
        <xdr:cNvSpPr/>
      </xdr:nvSpPr>
      <xdr:spPr>
        <a:xfrm>
          <a:off x="15240000" y="10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110289</xdr:rowOff>
    </xdr:from>
    <xdr:ext cx="762000" cy="259045"/>
    <xdr:sp macro="" textlink="">
      <xdr:nvSpPr>
        <xdr:cNvPr id="340" name="テキスト ボックス 339"/>
        <xdr:cNvSpPr txBox="1"/>
      </xdr:nvSpPr>
      <xdr:spPr>
        <a:xfrm>
          <a:off x="14909800" y="98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1" name="楕円 340"/>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2" name="テキスト ボックス 341"/>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129631</xdr:rowOff>
    </xdr:from>
    <xdr:to>
      <xdr:col>64</xdr:col>
      <xdr:colOff>152400</xdr:colOff>
      <xdr:row>59</xdr:row>
      <xdr:rowOff>59781</xdr:rowOff>
    </xdr:to>
    <xdr:sp macro="" textlink="">
      <xdr:nvSpPr>
        <xdr:cNvPr id="343" name="楕円 342"/>
        <xdr:cNvSpPr/>
      </xdr:nvSpPr>
      <xdr:spPr>
        <a:xfrm>
          <a:off x="13462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69958</xdr:rowOff>
    </xdr:from>
    <xdr:ext cx="762000" cy="259045"/>
    <xdr:sp macro="" textlink="">
      <xdr:nvSpPr>
        <xdr:cNvPr id="344" name="テキスト ボックス 343"/>
        <xdr:cNvSpPr txBox="1"/>
      </xdr:nvSpPr>
      <xdr:spPr>
        <a:xfrm>
          <a:off x="13131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減少傾向にありましたが、近年実施した建設事業によりＨ２９年度から増加に転じています。今後についても大型事業の償還が始まり公債費が増加していくため、比率の悪化が見込まれます。住民生活に直結するライフラインの整備や維持補修など、住民にとって不可欠な事業については、地方債の発行の抑制に努めながら計画的に実施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30226</xdr:rowOff>
    </xdr:to>
    <xdr:cxnSp macro="">
      <xdr:nvCxnSpPr>
        <xdr:cNvPr id="375" name="直線コネクタ 374"/>
        <xdr:cNvCxnSpPr/>
      </xdr:nvCxnSpPr>
      <xdr:spPr>
        <a:xfrm>
          <a:off x="16179800" y="71925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163068</xdr:rowOff>
    </xdr:to>
    <xdr:cxnSp macro="">
      <xdr:nvCxnSpPr>
        <xdr:cNvPr id="378" name="直線コネクタ 377"/>
        <xdr:cNvCxnSpPr/>
      </xdr:nvCxnSpPr>
      <xdr:spPr>
        <a:xfrm>
          <a:off x="15290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158242</xdr:rowOff>
    </xdr:to>
    <xdr:cxnSp macro="">
      <xdr:nvCxnSpPr>
        <xdr:cNvPr id="381" name="直線コネクタ 380"/>
        <xdr:cNvCxnSpPr/>
      </xdr:nvCxnSpPr>
      <xdr:spPr>
        <a:xfrm flipV="1">
          <a:off x="14401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20574</xdr:rowOff>
    </xdr:to>
    <xdr:cxnSp macro="">
      <xdr:nvCxnSpPr>
        <xdr:cNvPr id="384" name="直線コネクタ 383"/>
        <xdr:cNvCxnSpPr/>
      </xdr:nvCxnSpPr>
      <xdr:spPr>
        <a:xfrm flipV="1">
          <a:off x="13512800" y="718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4" name="楕円 393"/>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5"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396" name="楕円 395"/>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397" name="テキスト ボックス 396"/>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0" name="楕円 399"/>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1" name="テキスト ボックス 400"/>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地方債現在高が増加に転じていることにより、指数が増加に転じています。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が実施されたことから、地方債現在高については増加が見られ、また同時に充当可能財源である基金等の減少により将来負担比率の悪化が想定されるため、後世への負担を最小限に抑えるよう、地方債の発行を厳格に判断し、財政の健全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105954</xdr:rowOff>
    </xdr:from>
    <xdr:to>
      <xdr:col>81</xdr:col>
      <xdr:colOff>44450</xdr:colOff>
      <xdr:row>16</xdr:row>
      <xdr:rowOff>31931</xdr:rowOff>
    </xdr:to>
    <xdr:cxnSp macro="">
      <xdr:nvCxnSpPr>
        <xdr:cNvPr id="439" name="直線コネクタ 438"/>
        <xdr:cNvCxnSpPr/>
      </xdr:nvCxnSpPr>
      <xdr:spPr>
        <a:xfrm>
          <a:off x="16179800" y="2506254"/>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152581</xdr:rowOff>
    </xdr:from>
    <xdr:to>
      <xdr:col>81</xdr:col>
      <xdr:colOff>95250</xdr:colOff>
      <xdr:row>16</xdr:row>
      <xdr:rowOff>82731</xdr:rowOff>
    </xdr:to>
    <xdr:sp macro="" textlink="">
      <xdr:nvSpPr>
        <xdr:cNvPr id="455" name="楕円 454"/>
        <xdr:cNvSpPr/>
      </xdr:nvSpPr>
      <xdr:spPr>
        <a:xfrm>
          <a:off x="169672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124658</xdr:rowOff>
    </xdr:from>
    <xdr:ext cx="762000" cy="259045"/>
    <xdr:sp macro="" textlink="">
      <xdr:nvSpPr>
        <xdr:cNvPr id="456" name="将来負担の状況該当値テキスト"/>
        <xdr:cNvSpPr txBox="1"/>
      </xdr:nvSpPr>
      <xdr:spPr>
        <a:xfrm>
          <a:off x="17106900" y="269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55154</xdr:rowOff>
    </xdr:from>
    <xdr:to>
      <xdr:col>77</xdr:col>
      <xdr:colOff>95250</xdr:colOff>
      <xdr:row>14</xdr:row>
      <xdr:rowOff>156754</xdr:rowOff>
    </xdr:to>
    <xdr:sp macro="" textlink="">
      <xdr:nvSpPr>
        <xdr:cNvPr id="457" name="楕円 456"/>
        <xdr:cNvSpPr/>
      </xdr:nvSpPr>
      <xdr:spPr>
        <a:xfrm>
          <a:off x="16129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141531</xdr:rowOff>
    </xdr:from>
    <xdr:ext cx="736600" cy="259045"/>
    <xdr:sp macro="" textlink="">
      <xdr:nvSpPr>
        <xdr:cNvPr id="458" name="テキスト ボックス 457"/>
        <xdr:cNvSpPr txBox="1"/>
      </xdr:nvSpPr>
      <xdr:spPr>
        <a:xfrm>
          <a:off x="15798800" y="25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
3,748
86.90
4,708,144
4,535,773
172,371
2,216,158
4,650,243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２．０ポイント低くなっています。平成１７年度から役職手当を廃止し、平成１８年度からは特別職報酬の削減、さらに平成２５年からは５５歳以上の職員の昇給停止などを実施して人件費の抑制に努め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今後も計画的な職員の採用を行いながら、人件費の抑制を図ります。</a:t>
          </a:r>
        </a:p>
        <a:p>
          <a:r>
            <a:rPr kumimoji="1" lang="ja-JP" altLang="en-US" sz="1300">
              <a:latin typeface="ＭＳ Ｐゴシック" panose="020B0600070205080204" pitchFamily="50" charset="-128"/>
              <a:ea typeface="ＭＳ Ｐゴシック" panose="020B0600070205080204" pitchFamily="50" charset="-128"/>
            </a:rPr>
            <a:t>公</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149860</xdr:rowOff>
    </xdr:to>
    <xdr:cxnSp macro="">
      <xdr:nvCxnSpPr>
        <xdr:cNvPr id="64" name="直線コネクタ 63"/>
        <xdr:cNvCxnSpPr/>
      </xdr:nvCxnSpPr>
      <xdr:spPr>
        <a:xfrm flipV="1">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163576</xdr:rowOff>
    </xdr:to>
    <xdr:cxnSp macro="">
      <xdr:nvCxnSpPr>
        <xdr:cNvPr id="67" name="直線コネクタ 66"/>
        <xdr:cNvCxnSpPr/>
      </xdr:nvCxnSpPr>
      <xdr:spPr>
        <a:xfrm flipV="1">
          <a:off x="3098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5842</xdr:rowOff>
    </xdr:to>
    <xdr:cxnSp macro="">
      <xdr:nvCxnSpPr>
        <xdr:cNvPr id="70" name="直線コネクタ 69"/>
        <xdr:cNvCxnSpPr/>
      </xdr:nvCxnSpPr>
      <xdr:spPr>
        <a:xfrm flipV="1">
          <a:off x="2209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65278</xdr:rowOff>
    </xdr:to>
    <xdr:cxnSp macro="">
      <xdr:nvCxnSpPr>
        <xdr:cNvPr id="73" name="直線コネクタ 72"/>
        <xdr:cNvCxnSpPr/>
      </xdr:nvCxnSpPr>
      <xdr:spPr>
        <a:xfrm flipV="1">
          <a:off x="1320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物件費については前年とほぼ同水準で推移しています。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４年から、観光施設の一部に指定管理者制度を導入し、経費の抑制を図っておりますが、今後も他の業務での指定管理者制度の導入など効率化について検討するとともに、需用費の抑制などにより一層の経費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26416</xdr:rowOff>
    </xdr:to>
    <xdr:cxnSp macro="">
      <xdr:nvCxnSpPr>
        <xdr:cNvPr id="122" name="直線コネクタ 121"/>
        <xdr:cNvCxnSpPr/>
      </xdr:nvCxnSpPr>
      <xdr:spPr>
        <a:xfrm>
          <a:off x="15671800" y="2737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12700</xdr:rowOff>
    </xdr:to>
    <xdr:cxnSp macro="">
      <xdr:nvCxnSpPr>
        <xdr:cNvPr id="125" name="直線コネクタ 124"/>
        <xdr:cNvCxnSpPr/>
      </xdr:nvCxnSpPr>
      <xdr:spPr>
        <a:xfrm flipV="1">
          <a:off x="14782800" y="2737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127000</xdr:rowOff>
    </xdr:to>
    <xdr:cxnSp macro="">
      <xdr:nvCxnSpPr>
        <xdr:cNvPr id="128" name="直線コネクタ 127"/>
        <xdr:cNvCxnSpPr/>
      </xdr:nvCxnSpPr>
      <xdr:spPr>
        <a:xfrm flipV="1">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127000</xdr:rowOff>
    </xdr:to>
    <xdr:cxnSp macro="">
      <xdr:nvCxnSpPr>
        <xdr:cNvPr id="131" name="直線コネクタ 130"/>
        <xdr:cNvCxnSpPr/>
      </xdr:nvCxnSpPr>
      <xdr:spPr>
        <a:xfrm>
          <a:off x="13004800" y="2792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49" name="楕円 148"/>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0" name="テキスト ボックス 149"/>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69850</xdr:rowOff>
    </xdr:to>
    <xdr:cxnSp macro="">
      <xdr:nvCxnSpPr>
        <xdr:cNvPr id="182" name="直線コネクタ 181"/>
        <xdr:cNvCxnSpPr/>
      </xdr:nvCxnSpPr>
      <xdr:spPr>
        <a:xfrm>
          <a:off x="3987800" y="9436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31750</xdr:rowOff>
    </xdr:to>
    <xdr:cxnSp macro="">
      <xdr:nvCxnSpPr>
        <xdr:cNvPr id="185" name="直線コネクタ 184"/>
        <xdr:cNvCxnSpPr/>
      </xdr:nvCxnSpPr>
      <xdr:spPr>
        <a:xfrm flipV="1">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44450</xdr:rowOff>
    </xdr:to>
    <xdr:cxnSp macro="">
      <xdr:nvCxnSpPr>
        <xdr:cNvPr id="188" name="直線コネクタ 187"/>
        <xdr:cNvCxnSpPr/>
      </xdr:nvCxnSpPr>
      <xdr:spPr>
        <a:xfrm flipV="1">
          <a:off x="2209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44450</xdr:rowOff>
    </xdr:to>
    <xdr:cxnSp macro="">
      <xdr:nvCxnSpPr>
        <xdr:cNvPr id="191" name="直線コネクタ 190"/>
        <xdr:cNvCxnSpPr/>
      </xdr:nvCxnSpPr>
      <xdr:spPr>
        <a:xfrm>
          <a:off x="1320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3" name="楕円 202"/>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4" name="テキスト ボックス 203"/>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6" name="テキスト ボックス 20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07" name="楕円 206"/>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08" name="テキスト ボックス 207"/>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0" name="テキスト ボックス 20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前年度と比較して２．１ポイントの減少となっていますが、建設後２０年程度を経過した施設が多くなっていることから維持補修費などが近年増加傾向となっています。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今後も維持補修費は引き続き増加することが見込まれるため、計画的かつ効率的な維持補修を図り、経費の削減に努めます。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110998</xdr:rowOff>
    </xdr:to>
    <xdr:cxnSp macro="">
      <xdr:nvCxnSpPr>
        <xdr:cNvPr id="240" name="直線コネクタ 239"/>
        <xdr:cNvCxnSpPr/>
      </xdr:nvCxnSpPr>
      <xdr:spPr>
        <a:xfrm flipV="1">
          <a:off x="15671800" y="97876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143002</xdr:rowOff>
    </xdr:to>
    <xdr:cxnSp macro="">
      <xdr:nvCxnSpPr>
        <xdr:cNvPr id="243" name="直線コネクタ 242"/>
        <xdr:cNvCxnSpPr/>
      </xdr:nvCxnSpPr>
      <xdr:spPr>
        <a:xfrm flipV="1">
          <a:off x="14782800" y="9883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143002</xdr:rowOff>
    </xdr:to>
    <xdr:cxnSp macro="">
      <xdr:nvCxnSpPr>
        <xdr:cNvPr id="246" name="直線コネクタ 245"/>
        <xdr:cNvCxnSpPr/>
      </xdr:nvCxnSpPr>
      <xdr:spPr>
        <a:xfrm>
          <a:off x="13893800" y="97830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42418</xdr:rowOff>
    </xdr:to>
    <xdr:cxnSp macro="">
      <xdr:nvCxnSpPr>
        <xdr:cNvPr id="249" name="直線コネクタ 248"/>
        <xdr:cNvCxnSpPr/>
      </xdr:nvCxnSpPr>
      <xdr:spPr>
        <a:xfrm flipV="1">
          <a:off x="13004800" y="9783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59" name="楕円 25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0"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1" name="楕円 260"/>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2" name="テキスト ボックス 261"/>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92202</xdr:rowOff>
    </xdr:from>
    <xdr:to>
      <xdr:col>74</xdr:col>
      <xdr:colOff>31750</xdr:colOff>
      <xdr:row>58</xdr:row>
      <xdr:rowOff>22352</xdr:rowOff>
    </xdr:to>
    <xdr:sp macro="" textlink="">
      <xdr:nvSpPr>
        <xdr:cNvPr id="263" name="楕円 262"/>
        <xdr:cNvSpPr/>
      </xdr:nvSpPr>
      <xdr:spPr>
        <a:xfrm>
          <a:off x="14732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7129</xdr:rowOff>
    </xdr:from>
    <xdr:ext cx="762000" cy="259045"/>
    <xdr:sp macro="" textlink="">
      <xdr:nvSpPr>
        <xdr:cNvPr id="264" name="テキスト ボックス 263"/>
        <xdr:cNvSpPr txBox="1"/>
      </xdr:nvSpPr>
      <xdr:spPr>
        <a:xfrm>
          <a:off x="14401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5" name="楕円 264"/>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6" name="テキスト ボックス 265"/>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7" name="楕円 266"/>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68" name="テキスト ボックス 267"/>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類似団体平均と比較すると４．５ポイント高くなっていますが、消防、塵芥処理、し尿処理施設について、近隣自治体と構成する一部事務組合により運営しており、その負担が比率を高める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しかし、これらの施設を単独で運営する場合と比較すると経費は抑制されているため、各一部事務組合の経費削減を図りつつ、引き続き効率的な運営に努めます。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170434</xdr:rowOff>
    </xdr:to>
    <xdr:cxnSp macro="">
      <xdr:nvCxnSpPr>
        <xdr:cNvPr id="298" name="直線コネクタ 297"/>
        <xdr:cNvCxnSpPr/>
      </xdr:nvCxnSpPr>
      <xdr:spPr>
        <a:xfrm>
          <a:off x="15671800" y="64043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01" name="直線コネクタ 300"/>
        <xdr:cNvCxnSpPr/>
      </xdr:nvCxnSpPr>
      <xdr:spPr>
        <a:xfrm flipV="1">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129286</xdr:rowOff>
    </xdr:to>
    <xdr:cxnSp macro="">
      <xdr:nvCxnSpPr>
        <xdr:cNvPr id="304" name="直線コネクタ 303"/>
        <xdr:cNvCxnSpPr/>
      </xdr:nvCxnSpPr>
      <xdr:spPr>
        <a:xfrm flipV="1">
          <a:off x="13893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07" name="直線コネクタ 306"/>
        <xdr:cNvCxnSpPr/>
      </xdr:nvCxnSpPr>
      <xdr:spPr>
        <a:xfrm flipV="1">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7" name="楕円 316"/>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18"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19" name="楕円 318"/>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0" name="テキスト ボックス 319"/>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1" name="楕円 320"/>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2" name="テキスト ボックス 321"/>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3" name="楕円 322"/>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4" name="テキスト ボックス 323"/>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5" name="楕円 324"/>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6" name="テキスト ボックス 325"/>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近年は比率が減少傾向にありましたが、公営住宅の建替事業などにより前年度よりも２．８ポイントの増となっています。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今後も中学校改築事業などの大型事業の償還が始まることにより、さらなる比率の上昇が見込まれるため、今まで以上に計画的な町債の発行に努め、公債費の抑制を図ります。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161289</xdr:rowOff>
    </xdr:to>
    <xdr:cxnSp macro="">
      <xdr:nvCxnSpPr>
        <xdr:cNvPr id="358" name="直線コネクタ 357"/>
        <xdr:cNvCxnSpPr/>
      </xdr:nvCxnSpPr>
      <xdr:spPr>
        <a:xfrm>
          <a:off x="3987800" y="130848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54611</xdr:rowOff>
    </xdr:to>
    <xdr:cxnSp macro="">
      <xdr:nvCxnSpPr>
        <xdr:cNvPr id="361" name="直線コネクタ 360"/>
        <xdr:cNvCxnSpPr/>
      </xdr:nvCxnSpPr>
      <xdr:spPr>
        <a:xfrm>
          <a:off x="3098800" y="13020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161289</xdr:rowOff>
    </xdr:to>
    <xdr:cxnSp macro="">
      <xdr:nvCxnSpPr>
        <xdr:cNvPr id="364" name="直線コネクタ 363"/>
        <xdr:cNvCxnSpPr/>
      </xdr:nvCxnSpPr>
      <xdr:spPr>
        <a:xfrm>
          <a:off x="2209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104140</xdr:rowOff>
    </xdr:to>
    <xdr:cxnSp macro="">
      <xdr:nvCxnSpPr>
        <xdr:cNvPr id="367" name="直線コネクタ 366"/>
        <xdr:cNvCxnSpPr/>
      </xdr:nvCxnSpPr>
      <xdr:spPr>
        <a:xfrm>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9" name="楕円 378"/>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0" name="テキスト ボックス 379"/>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1" name="楕円 38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2" name="テキスト ボックス 38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3" name="楕円 382"/>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4" name="テキスト ボックス 383"/>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5" name="楕円 384"/>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6" name="テキスト ボックス 385"/>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よりも上回っている状況が続いているところで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152146</xdr:rowOff>
    </xdr:from>
    <xdr:to>
      <xdr:col>82</xdr:col>
      <xdr:colOff>107950</xdr:colOff>
      <xdr:row>76</xdr:row>
      <xdr:rowOff>168148</xdr:rowOff>
    </xdr:to>
    <xdr:cxnSp macro="">
      <xdr:nvCxnSpPr>
        <xdr:cNvPr id="417" name="直線コネクタ 416"/>
        <xdr:cNvCxnSpPr/>
      </xdr:nvCxnSpPr>
      <xdr:spPr>
        <a:xfrm>
          <a:off x="15671800" y="131823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152146</xdr:rowOff>
    </xdr:from>
    <xdr:to>
      <xdr:col>78</xdr:col>
      <xdr:colOff>69850</xdr:colOff>
      <xdr:row>77</xdr:row>
      <xdr:rowOff>19558</xdr:rowOff>
    </xdr:to>
    <xdr:cxnSp macro="">
      <xdr:nvCxnSpPr>
        <xdr:cNvPr id="420" name="直線コネクタ 419"/>
        <xdr:cNvCxnSpPr/>
      </xdr:nvCxnSpPr>
      <xdr:spPr>
        <a:xfrm flipV="1">
          <a:off x="14782800" y="131823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51563</xdr:rowOff>
    </xdr:to>
    <xdr:cxnSp macro="">
      <xdr:nvCxnSpPr>
        <xdr:cNvPr id="423" name="直線コネクタ 422"/>
        <xdr:cNvCxnSpPr/>
      </xdr:nvCxnSpPr>
      <xdr:spPr>
        <a:xfrm flipV="1">
          <a:off x="13893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51563</xdr:rowOff>
    </xdr:to>
    <xdr:cxnSp macro="">
      <xdr:nvCxnSpPr>
        <xdr:cNvPr id="426" name="直線コネクタ 425"/>
        <xdr:cNvCxnSpPr/>
      </xdr:nvCxnSpPr>
      <xdr:spPr>
        <a:xfrm>
          <a:off x="13004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6" name="楕円 43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37"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101346</xdr:rowOff>
    </xdr:from>
    <xdr:to>
      <xdr:col>78</xdr:col>
      <xdr:colOff>120650</xdr:colOff>
      <xdr:row>77</xdr:row>
      <xdr:rowOff>31496</xdr:rowOff>
    </xdr:to>
    <xdr:sp macro="" textlink="">
      <xdr:nvSpPr>
        <xdr:cNvPr id="438" name="楕円 437"/>
        <xdr:cNvSpPr/>
      </xdr:nvSpPr>
      <xdr:spPr>
        <a:xfrm>
          <a:off x="15621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16273</xdr:rowOff>
    </xdr:from>
    <xdr:ext cx="736600" cy="259045"/>
    <xdr:sp macro="" textlink="">
      <xdr:nvSpPr>
        <xdr:cNvPr id="439" name="テキスト ボックス 438"/>
        <xdr:cNvSpPr txBox="1"/>
      </xdr:nvSpPr>
      <xdr:spPr>
        <a:xfrm>
          <a:off x="15290800" y="1321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0" name="楕円 43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1" name="テキスト ボックス 440"/>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2" name="楕円 44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43" name="テキスト ボックス 44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4" name="楕円 443"/>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5" name="テキスト ボックス 444"/>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57648</xdr:rowOff>
    </xdr:from>
    <xdr:to>
      <xdr:col>29</xdr:col>
      <xdr:colOff>127000</xdr:colOff>
      <xdr:row>18</xdr:row>
      <xdr:rowOff>58296</xdr:rowOff>
    </xdr:to>
    <xdr:cxnSp macro="">
      <xdr:nvCxnSpPr>
        <xdr:cNvPr id="49" name="直線コネクタ 48"/>
        <xdr:cNvCxnSpPr/>
      </xdr:nvCxnSpPr>
      <xdr:spPr bwMode="auto">
        <a:xfrm>
          <a:off x="5003800" y="3191373"/>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57648</xdr:rowOff>
    </xdr:from>
    <xdr:to>
      <xdr:col>26</xdr:col>
      <xdr:colOff>50800</xdr:colOff>
      <xdr:row>18</xdr:row>
      <xdr:rowOff>64146</xdr:rowOff>
    </xdr:to>
    <xdr:cxnSp macro="">
      <xdr:nvCxnSpPr>
        <xdr:cNvPr id="52" name="直線コネクタ 51"/>
        <xdr:cNvCxnSpPr/>
      </xdr:nvCxnSpPr>
      <xdr:spPr bwMode="auto">
        <a:xfrm flipV="1">
          <a:off x="4305300" y="3191373"/>
          <a:ext cx="698500" cy="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64146</xdr:rowOff>
    </xdr:from>
    <xdr:to>
      <xdr:col>22</xdr:col>
      <xdr:colOff>114300</xdr:colOff>
      <xdr:row>18</xdr:row>
      <xdr:rowOff>68429</xdr:rowOff>
    </xdr:to>
    <xdr:cxnSp macro="">
      <xdr:nvCxnSpPr>
        <xdr:cNvPr id="55" name="直線コネクタ 54"/>
        <xdr:cNvCxnSpPr/>
      </xdr:nvCxnSpPr>
      <xdr:spPr bwMode="auto">
        <a:xfrm flipV="1">
          <a:off x="3606800" y="3197871"/>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68429</xdr:rowOff>
    </xdr:from>
    <xdr:to>
      <xdr:col>18</xdr:col>
      <xdr:colOff>177800</xdr:colOff>
      <xdr:row>18</xdr:row>
      <xdr:rowOff>82265</xdr:rowOff>
    </xdr:to>
    <xdr:cxnSp macro="">
      <xdr:nvCxnSpPr>
        <xdr:cNvPr id="58" name="直線コネクタ 57"/>
        <xdr:cNvCxnSpPr/>
      </xdr:nvCxnSpPr>
      <xdr:spPr bwMode="auto">
        <a:xfrm flipV="1">
          <a:off x="2908300" y="3202154"/>
          <a:ext cx="698500" cy="1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7496</xdr:rowOff>
    </xdr:from>
    <xdr:to>
      <xdr:col>29</xdr:col>
      <xdr:colOff>177800</xdr:colOff>
      <xdr:row>18</xdr:row>
      <xdr:rowOff>109096</xdr:rowOff>
    </xdr:to>
    <xdr:sp macro="" textlink="">
      <xdr:nvSpPr>
        <xdr:cNvPr id="68" name="楕円 67"/>
        <xdr:cNvSpPr/>
      </xdr:nvSpPr>
      <xdr:spPr bwMode="auto">
        <a:xfrm>
          <a:off x="5600700" y="314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151023</xdr:rowOff>
    </xdr:from>
    <xdr:ext cx="762000" cy="259045"/>
    <xdr:sp macro="" textlink="">
      <xdr:nvSpPr>
        <xdr:cNvPr id="69" name="人口1人当たり決算額の推移該当値テキスト130"/>
        <xdr:cNvSpPr txBox="1"/>
      </xdr:nvSpPr>
      <xdr:spPr>
        <a:xfrm>
          <a:off x="5740400" y="311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6848</xdr:rowOff>
    </xdr:from>
    <xdr:to>
      <xdr:col>26</xdr:col>
      <xdr:colOff>101600</xdr:colOff>
      <xdr:row>18</xdr:row>
      <xdr:rowOff>108448</xdr:rowOff>
    </xdr:to>
    <xdr:sp macro="" textlink="">
      <xdr:nvSpPr>
        <xdr:cNvPr id="70" name="楕円 69"/>
        <xdr:cNvSpPr/>
      </xdr:nvSpPr>
      <xdr:spPr bwMode="auto">
        <a:xfrm>
          <a:off x="4953000" y="314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93225</xdr:rowOff>
    </xdr:from>
    <xdr:ext cx="736600" cy="259045"/>
    <xdr:sp macro="" textlink="">
      <xdr:nvSpPr>
        <xdr:cNvPr id="71" name="テキスト ボックス 70"/>
        <xdr:cNvSpPr txBox="1"/>
      </xdr:nvSpPr>
      <xdr:spPr>
        <a:xfrm>
          <a:off x="4622800" y="322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13346</xdr:rowOff>
    </xdr:from>
    <xdr:to>
      <xdr:col>22</xdr:col>
      <xdr:colOff>165100</xdr:colOff>
      <xdr:row>18</xdr:row>
      <xdr:rowOff>114946</xdr:rowOff>
    </xdr:to>
    <xdr:sp macro="" textlink="">
      <xdr:nvSpPr>
        <xdr:cNvPr id="72" name="楕円 71"/>
        <xdr:cNvSpPr/>
      </xdr:nvSpPr>
      <xdr:spPr bwMode="auto">
        <a:xfrm>
          <a:off x="4254500" y="314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99723</xdr:rowOff>
    </xdr:from>
    <xdr:ext cx="762000" cy="259045"/>
    <xdr:sp macro="" textlink="">
      <xdr:nvSpPr>
        <xdr:cNvPr id="73" name="テキスト ボックス 72"/>
        <xdr:cNvSpPr txBox="1"/>
      </xdr:nvSpPr>
      <xdr:spPr>
        <a:xfrm>
          <a:off x="3924300" y="32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17629</xdr:rowOff>
    </xdr:from>
    <xdr:to>
      <xdr:col>19</xdr:col>
      <xdr:colOff>38100</xdr:colOff>
      <xdr:row>18</xdr:row>
      <xdr:rowOff>119229</xdr:rowOff>
    </xdr:to>
    <xdr:sp macro="" textlink="">
      <xdr:nvSpPr>
        <xdr:cNvPr id="74" name="楕円 73"/>
        <xdr:cNvSpPr/>
      </xdr:nvSpPr>
      <xdr:spPr bwMode="auto">
        <a:xfrm>
          <a:off x="3556000" y="31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104006</xdr:rowOff>
    </xdr:from>
    <xdr:ext cx="762000" cy="259045"/>
    <xdr:sp macro="" textlink="">
      <xdr:nvSpPr>
        <xdr:cNvPr id="75" name="テキスト ボックス 74"/>
        <xdr:cNvSpPr txBox="1"/>
      </xdr:nvSpPr>
      <xdr:spPr>
        <a:xfrm>
          <a:off x="3225800" y="32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31465</xdr:rowOff>
    </xdr:from>
    <xdr:to>
      <xdr:col>15</xdr:col>
      <xdr:colOff>101600</xdr:colOff>
      <xdr:row>18</xdr:row>
      <xdr:rowOff>133065</xdr:rowOff>
    </xdr:to>
    <xdr:sp macro="" textlink="">
      <xdr:nvSpPr>
        <xdr:cNvPr id="76" name="楕円 75"/>
        <xdr:cNvSpPr/>
      </xdr:nvSpPr>
      <xdr:spPr bwMode="auto">
        <a:xfrm>
          <a:off x="2857500" y="31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117842</xdr:rowOff>
    </xdr:from>
    <xdr:ext cx="762000" cy="259045"/>
    <xdr:sp macro="" textlink="">
      <xdr:nvSpPr>
        <xdr:cNvPr id="77" name="テキスト ボックス 76"/>
        <xdr:cNvSpPr txBox="1"/>
      </xdr:nvSpPr>
      <xdr:spPr>
        <a:xfrm>
          <a:off x="2527300" y="32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156709</xdr:rowOff>
    </xdr:from>
    <xdr:to>
      <xdr:col>29</xdr:col>
      <xdr:colOff>127000</xdr:colOff>
      <xdr:row>35</xdr:row>
      <xdr:rowOff>202233</xdr:rowOff>
    </xdr:to>
    <xdr:cxnSp macro="">
      <xdr:nvCxnSpPr>
        <xdr:cNvPr id="108" name="直線コネクタ 107"/>
        <xdr:cNvCxnSpPr/>
      </xdr:nvCxnSpPr>
      <xdr:spPr bwMode="auto">
        <a:xfrm flipV="1">
          <a:off x="5003800" y="6767059"/>
          <a:ext cx="647700" cy="4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141486</xdr:rowOff>
    </xdr:from>
    <xdr:ext cx="762000" cy="259045"/>
    <xdr:sp macro="" textlink="">
      <xdr:nvSpPr>
        <xdr:cNvPr id="109" name="人口1人当たり決算額の推移平均値テキスト445"/>
        <xdr:cNvSpPr txBox="1"/>
      </xdr:nvSpPr>
      <xdr:spPr>
        <a:xfrm>
          <a:off x="5740400" y="6751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200897</xdr:rowOff>
    </xdr:from>
    <xdr:to>
      <xdr:col>26</xdr:col>
      <xdr:colOff>50800</xdr:colOff>
      <xdr:row>35</xdr:row>
      <xdr:rowOff>202233</xdr:rowOff>
    </xdr:to>
    <xdr:cxnSp macro="">
      <xdr:nvCxnSpPr>
        <xdr:cNvPr id="111" name="直線コネクタ 110"/>
        <xdr:cNvCxnSpPr/>
      </xdr:nvCxnSpPr>
      <xdr:spPr bwMode="auto">
        <a:xfrm>
          <a:off x="4305300" y="6811247"/>
          <a:ext cx="698500" cy="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200897</xdr:rowOff>
    </xdr:from>
    <xdr:to>
      <xdr:col>22</xdr:col>
      <xdr:colOff>114300</xdr:colOff>
      <xdr:row>35</xdr:row>
      <xdr:rowOff>212629</xdr:rowOff>
    </xdr:to>
    <xdr:cxnSp macro="">
      <xdr:nvCxnSpPr>
        <xdr:cNvPr id="114" name="直線コネクタ 113"/>
        <xdr:cNvCxnSpPr/>
      </xdr:nvCxnSpPr>
      <xdr:spPr bwMode="auto">
        <a:xfrm flipV="1">
          <a:off x="3606800" y="6811247"/>
          <a:ext cx="698500" cy="1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212629</xdr:rowOff>
    </xdr:from>
    <xdr:to>
      <xdr:col>18</xdr:col>
      <xdr:colOff>177800</xdr:colOff>
      <xdr:row>35</xdr:row>
      <xdr:rowOff>224118</xdr:rowOff>
    </xdr:to>
    <xdr:cxnSp macro="">
      <xdr:nvCxnSpPr>
        <xdr:cNvPr id="117" name="直線コネクタ 116"/>
        <xdr:cNvCxnSpPr/>
      </xdr:nvCxnSpPr>
      <xdr:spPr bwMode="auto">
        <a:xfrm flipV="1">
          <a:off x="2908300" y="6822979"/>
          <a:ext cx="698500" cy="1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105909</xdr:rowOff>
    </xdr:from>
    <xdr:to>
      <xdr:col>29</xdr:col>
      <xdr:colOff>177800</xdr:colOff>
      <xdr:row>35</xdr:row>
      <xdr:rowOff>207509</xdr:rowOff>
    </xdr:to>
    <xdr:sp macro="" textlink="">
      <xdr:nvSpPr>
        <xdr:cNvPr id="127" name="楕円 126"/>
        <xdr:cNvSpPr/>
      </xdr:nvSpPr>
      <xdr:spPr bwMode="auto">
        <a:xfrm>
          <a:off x="5600700" y="671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293886</xdr:rowOff>
    </xdr:from>
    <xdr:ext cx="762000" cy="259045"/>
    <xdr:sp macro="" textlink="">
      <xdr:nvSpPr>
        <xdr:cNvPr id="128" name="人口1人当たり決算額の推移該当値テキスト445"/>
        <xdr:cNvSpPr txBox="1"/>
      </xdr:nvSpPr>
      <xdr:spPr>
        <a:xfrm>
          <a:off x="5740400" y="656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151433</xdr:rowOff>
    </xdr:from>
    <xdr:to>
      <xdr:col>26</xdr:col>
      <xdr:colOff>101600</xdr:colOff>
      <xdr:row>35</xdr:row>
      <xdr:rowOff>253033</xdr:rowOff>
    </xdr:to>
    <xdr:sp macro="" textlink="">
      <xdr:nvSpPr>
        <xdr:cNvPr id="129" name="楕円 128"/>
        <xdr:cNvSpPr/>
      </xdr:nvSpPr>
      <xdr:spPr bwMode="auto">
        <a:xfrm>
          <a:off x="4953000" y="676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263210</xdr:rowOff>
    </xdr:from>
    <xdr:ext cx="736600" cy="259045"/>
    <xdr:sp macro="" textlink="">
      <xdr:nvSpPr>
        <xdr:cNvPr id="130" name="テキスト ボックス 129"/>
        <xdr:cNvSpPr txBox="1"/>
      </xdr:nvSpPr>
      <xdr:spPr>
        <a:xfrm>
          <a:off x="4622800" y="653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150097</xdr:rowOff>
    </xdr:from>
    <xdr:to>
      <xdr:col>22</xdr:col>
      <xdr:colOff>165100</xdr:colOff>
      <xdr:row>35</xdr:row>
      <xdr:rowOff>251697</xdr:rowOff>
    </xdr:to>
    <xdr:sp macro="" textlink="">
      <xdr:nvSpPr>
        <xdr:cNvPr id="131" name="楕円 130"/>
        <xdr:cNvSpPr/>
      </xdr:nvSpPr>
      <xdr:spPr bwMode="auto">
        <a:xfrm>
          <a:off x="4254500" y="67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261874</xdr:rowOff>
    </xdr:from>
    <xdr:ext cx="762000" cy="259045"/>
    <xdr:sp macro="" textlink="">
      <xdr:nvSpPr>
        <xdr:cNvPr id="132" name="テキスト ボックス 131"/>
        <xdr:cNvSpPr txBox="1"/>
      </xdr:nvSpPr>
      <xdr:spPr>
        <a:xfrm>
          <a:off x="3924300" y="652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161829</xdr:rowOff>
    </xdr:from>
    <xdr:to>
      <xdr:col>19</xdr:col>
      <xdr:colOff>38100</xdr:colOff>
      <xdr:row>35</xdr:row>
      <xdr:rowOff>263429</xdr:rowOff>
    </xdr:to>
    <xdr:sp macro="" textlink="">
      <xdr:nvSpPr>
        <xdr:cNvPr id="133" name="楕円 132"/>
        <xdr:cNvSpPr/>
      </xdr:nvSpPr>
      <xdr:spPr bwMode="auto">
        <a:xfrm>
          <a:off x="3556000" y="677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273606</xdr:rowOff>
    </xdr:from>
    <xdr:ext cx="762000" cy="259045"/>
    <xdr:sp macro="" textlink="">
      <xdr:nvSpPr>
        <xdr:cNvPr id="134" name="テキスト ボックス 133"/>
        <xdr:cNvSpPr txBox="1"/>
      </xdr:nvSpPr>
      <xdr:spPr>
        <a:xfrm>
          <a:off x="3225800" y="65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173318</xdr:rowOff>
    </xdr:from>
    <xdr:to>
      <xdr:col>15</xdr:col>
      <xdr:colOff>101600</xdr:colOff>
      <xdr:row>35</xdr:row>
      <xdr:rowOff>274918</xdr:rowOff>
    </xdr:to>
    <xdr:sp macro="" textlink="">
      <xdr:nvSpPr>
        <xdr:cNvPr id="135" name="楕円 134"/>
        <xdr:cNvSpPr/>
      </xdr:nvSpPr>
      <xdr:spPr bwMode="auto">
        <a:xfrm>
          <a:off x="2857500" y="678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259695</xdr:rowOff>
    </xdr:from>
    <xdr:ext cx="762000" cy="259045"/>
    <xdr:sp macro="" textlink="">
      <xdr:nvSpPr>
        <xdr:cNvPr id="136" name="テキスト ボックス 135"/>
        <xdr:cNvSpPr txBox="1"/>
      </xdr:nvSpPr>
      <xdr:spPr>
        <a:xfrm>
          <a:off x="2527300" y="687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
3,748
86.90
4,708,144
4,535,773
172,371
2,216,158
4,650,243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161035</xdr:rowOff>
    </xdr:from>
    <xdr:to>
      <xdr:col>24</xdr:col>
      <xdr:colOff>63500</xdr:colOff>
      <xdr:row>36</xdr:row>
      <xdr:rowOff>168023</xdr:rowOff>
    </xdr:to>
    <xdr:cxnSp macro="">
      <xdr:nvCxnSpPr>
        <xdr:cNvPr id="58" name="直線コネクタ 57"/>
        <xdr:cNvCxnSpPr/>
      </xdr:nvCxnSpPr>
      <xdr:spPr>
        <a:xfrm>
          <a:off x="3797300" y="6333235"/>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161035</xdr:rowOff>
    </xdr:from>
    <xdr:to>
      <xdr:col>19</xdr:col>
      <xdr:colOff>177800</xdr:colOff>
      <xdr:row>36</xdr:row>
      <xdr:rowOff>163829</xdr:rowOff>
    </xdr:to>
    <xdr:cxnSp macro="">
      <xdr:nvCxnSpPr>
        <xdr:cNvPr id="61" name="直線コネクタ 60"/>
        <xdr:cNvCxnSpPr/>
      </xdr:nvCxnSpPr>
      <xdr:spPr>
        <a:xfrm flipV="1">
          <a:off x="2908300" y="6333235"/>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163829</xdr:rowOff>
    </xdr:from>
    <xdr:to>
      <xdr:col>15</xdr:col>
      <xdr:colOff>50800</xdr:colOff>
      <xdr:row>36</xdr:row>
      <xdr:rowOff>165799</xdr:rowOff>
    </xdr:to>
    <xdr:cxnSp macro="">
      <xdr:nvCxnSpPr>
        <xdr:cNvPr id="64" name="直線コネクタ 63"/>
        <xdr:cNvCxnSpPr/>
      </xdr:nvCxnSpPr>
      <xdr:spPr>
        <a:xfrm flipV="1">
          <a:off x="2019300" y="633602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165799</xdr:rowOff>
    </xdr:from>
    <xdr:to>
      <xdr:col>10</xdr:col>
      <xdr:colOff>114300</xdr:colOff>
      <xdr:row>36</xdr:row>
      <xdr:rowOff>167594</xdr:rowOff>
    </xdr:to>
    <xdr:cxnSp macro="">
      <xdr:nvCxnSpPr>
        <xdr:cNvPr id="67" name="直線コネクタ 66"/>
        <xdr:cNvCxnSpPr/>
      </xdr:nvCxnSpPr>
      <xdr:spPr>
        <a:xfrm flipV="1">
          <a:off x="1130300" y="6337999"/>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117223</xdr:rowOff>
    </xdr:from>
    <xdr:to>
      <xdr:col>24</xdr:col>
      <xdr:colOff>114300</xdr:colOff>
      <xdr:row>37</xdr:row>
      <xdr:rowOff>47373</xdr:rowOff>
    </xdr:to>
    <xdr:sp macro="" textlink="">
      <xdr:nvSpPr>
        <xdr:cNvPr id="77" name="楕円 76"/>
        <xdr:cNvSpPr/>
      </xdr:nvSpPr>
      <xdr:spPr>
        <a:xfrm>
          <a:off x="4584700" y="62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32150</xdr:rowOff>
    </xdr:from>
    <xdr:ext cx="599010" cy="259045"/>
    <xdr:sp macro="" textlink="">
      <xdr:nvSpPr>
        <xdr:cNvPr id="78" name="人件費該当値テキスト"/>
        <xdr:cNvSpPr txBox="1"/>
      </xdr:nvSpPr>
      <xdr:spPr>
        <a:xfrm>
          <a:off x="4686300" y="62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110235</xdr:rowOff>
    </xdr:from>
    <xdr:to>
      <xdr:col>20</xdr:col>
      <xdr:colOff>38100</xdr:colOff>
      <xdr:row>37</xdr:row>
      <xdr:rowOff>40385</xdr:rowOff>
    </xdr:to>
    <xdr:sp macro="" textlink="">
      <xdr:nvSpPr>
        <xdr:cNvPr id="79" name="楕円 78"/>
        <xdr:cNvSpPr/>
      </xdr:nvSpPr>
      <xdr:spPr>
        <a:xfrm>
          <a:off x="3746500" y="62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31512</xdr:rowOff>
    </xdr:from>
    <xdr:ext cx="599010" cy="259045"/>
    <xdr:sp macro="" textlink="">
      <xdr:nvSpPr>
        <xdr:cNvPr id="80" name="テキスト ボックス 79"/>
        <xdr:cNvSpPr txBox="1"/>
      </xdr:nvSpPr>
      <xdr:spPr>
        <a:xfrm>
          <a:off x="3497795" y="637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113029</xdr:rowOff>
    </xdr:from>
    <xdr:to>
      <xdr:col>15</xdr:col>
      <xdr:colOff>101600</xdr:colOff>
      <xdr:row>37</xdr:row>
      <xdr:rowOff>43179</xdr:rowOff>
    </xdr:to>
    <xdr:sp macro="" textlink="">
      <xdr:nvSpPr>
        <xdr:cNvPr id="81" name="楕円 80"/>
        <xdr:cNvSpPr/>
      </xdr:nvSpPr>
      <xdr:spPr>
        <a:xfrm>
          <a:off x="2857500" y="62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34306</xdr:rowOff>
    </xdr:from>
    <xdr:ext cx="599010" cy="259045"/>
    <xdr:sp macro="" textlink="">
      <xdr:nvSpPr>
        <xdr:cNvPr id="82" name="テキスト ボックス 81"/>
        <xdr:cNvSpPr txBox="1"/>
      </xdr:nvSpPr>
      <xdr:spPr>
        <a:xfrm>
          <a:off x="2608795" y="63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114999</xdr:rowOff>
    </xdr:from>
    <xdr:to>
      <xdr:col>10</xdr:col>
      <xdr:colOff>165100</xdr:colOff>
      <xdr:row>37</xdr:row>
      <xdr:rowOff>45149</xdr:rowOff>
    </xdr:to>
    <xdr:sp macro="" textlink="">
      <xdr:nvSpPr>
        <xdr:cNvPr id="83" name="楕円 82"/>
        <xdr:cNvSpPr/>
      </xdr:nvSpPr>
      <xdr:spPr>
        <a:xfrm>
          <a:off x="1968500" y="62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36276</xdr:rowOff>
    </xdr:from>
    <xdr:ext cx="599010" cy="259045"/>
    <xdr:sp macro="" textlink="">
      <xdr:nvSpPr>
        <xdr:cNvPr id="84" name="テキスト ボックス 83"/>
        <xdr:cNvSpPr txBox="1"/>
      </xdr:nvSpPr>
      <xdr:spPr>
        <a:xfrm>
          <a:off x="1719795" y="63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116794</xdr:rowOff>
    </xdr:from>
    <xdr:to>
      <xdr:col>6</xdr:col>
      <xdr:colOff>38100</xdr:colOff>
      <xdr:row>37</xdr:row>
      <xdr:rowOff>46944</xdr:rowOff>
    </xdr:to>
    <xdr:sp macro="" textlink="">
      <xdr:nvSpPr>
        <xdr:cNvPr id="85" name="楕円 84"/>
        <xdr:cNvSpPr/>
      </xdr:nvSpPr>
      <xdr:spPr>
        <a:xfrm>
          <a:off x="1079500" y="62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38071</xdr:rowOff>
    </xdr:from>
    <xdr:ext cx="599010" cy="259045"/>
    <xdr:sp macro="" textlink="">
      <xdr:nvSpPr>
        <xdr:cNvPr id="86" name="テキスト ボックス 85"/>
        <xdr:cNvSpPr txBox="1"/>
      </xdr:nvSpPr>
      <xdr:spPr>
        <a:xfrm>
          <a:off x="830795" y="638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73868</xdr:rowOff>
    </xdr:from>
    <xdr:to>
      <xdr:col>24</xdr:col>
      <xdr:colOff>63500</xdr:colOff>
      <xdr:row>57</xdr:row>
      <xdr:rowOff>146848</xdr:rowOff>
    </xdr:to>
    <xdr:cxnSp macro="">
      <xdr:nvCxnSpPr>
        <xdr:cNvPr id="117" name="直線コネクタ 116"/>
        <xdr:cNvCxnSpPr/>
      </xdr:nvCxnSpPr>
      <xdr:spPr>
        <a:xfrm>
          <a:off x="3797300" y="9846518"/>
          <a:ext cx="838200" cy="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73868</xdr:rowOff>
    </xdr:from>
    <xdr:to>
      <xdr:col>19</xdr:col>
      <xdr:colOff>177800</xdr:colOff>
      <xdr:row>57</xdr:row>
      <xdr:rowOff>94453</xdr:rowOff>
    </xdr:to>
    <xdr:cxnSp macro="">
      <xdr:nvCxnSpPr>
        <xdr:cNvPr id="120" name="直線コネクタ 119"/>
        <xdr:cNvCxnSpPr/>
      </xdr:nvCxnSpPr>
      <xdr:spPr>
        <a:xfrm flipV="1">
          <a:off x="2908300" y="9846518"/>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88336</xdr:rowOff>
    </xdr:from>
    <xdr:to>
      <xdr:col>15</xdr:col>
      <xdr:colOff>50800</xdr:colOff>
      <xdr:row>57</xdr:row>
      <xdr:rowOff>94453</xdr:rowOff>
    </xdr:to>
    <xdr:cxnSp macro="">
      <xdr:nvCxnSpPr>
        <xdr:cNvPr id="123" name="直線コネクタ 122"/>
        <xdr:cNvCxnSpPr/>
      </xdr:nvCxnSpPr>
      <xdr:spPr>
        <a:xfrm>
          <a:off x="2019300" y="9860986"/>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88336</xdr:rowOff>
    </xdr:from>
    <xdr:to>
      <xdr:col>10</xdr:col>
      <xdr:colOff>114300</xdr:colOff>
      <xdr:row>57</xdr:row>
      <xdr:rowOff>105361</xdr:rowOff>
    </xdr:to>
    <xdr:cxnSp macro="">
      <xdr:nvCxnSpPr>
        <xdr:cNvPr id="126" name="直線コネクタ 125"/>
        <xdr:cNvCxnSpPr/>
      </xdr:nvCxnSpPr>
      <xdr:spPr>
        <a:xfrm flipV="1">
          <a:off x="1130300" y="9860986"/>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96048</xdr:rowOff>
    </xdr:from>
    <xdr:to>
      <xdr:col>24</xdr:col>
      <xdr:colOff>114300</xdr:colOff>
      <xdr:row>58</xdr:row>
      <xdr:rowOff>26198</xdr:rowOff>
    </xdr:to>
    <xdr:sp macro="" textlink="">
      <xdr:nvSpPr>
        <xdr:cNvPr id="136" name="楕円 135"/>
        <xdr:cNvSpPr/>
      </xdr:nvSpPr>
      <xdr:spPr>
        <a:xfrm>
          <a:off x="4584700" y="98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74475</xdr:rowOff>
    </xdr:from>
    <xdr:ext cx="599010" cy="259045"/>
    <xdr:sp macro="" textlink="">
      <xdr:nvSpPr>
        <xdr:cNvPr id="137" name="物件費該当値テキスト"/>
        <xdr:cNvSpPr txBox="1"/>
      </xdr:nvSpPr>
      <xdr:spPr>
        <a:xfrm>
          <a:off x="4686300" y="984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23068</xdr:rowOff>
    </xdr:from>
    <xdr:to>
      <xdr:col>20</xdr:col>
      <xdr:colOff>38100</xdr:colOff>
      <xdr:row>57</xdr:row>
      <xdr:rowOff>124668</xdr:rowOff>
    </xdr:to>
    <xdr:sp macro="" textlink="">
      <xdr:nvSpPr>
        <xdr:cNvPr id="138" name="楕円 137"/>
        <xdr:cNvSpPr/>
      </xdr:nvSpPr>
      <xdr:spPr>
        <a:xfrm>
          <a:off x="3746500" y="9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141195</xdr:rowOff>
    </xdr:from>
    <xdr:ext cx="599010" cy="259045"/>
    <xdr:sp macro="" textlink="">
      <xdr:nvSpPr>
        <xdr:cNvPr id="139" name="テキスト ボックス 138"/>
        <xdr:cNvSpPr txBox="1"/>
      </xdr:nvSpPr>
      <xdr:spPr>
        <a:xfrm>
          <a:off x="3497795" y="957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43653</xdr:rowOff>
    </xdr:from>
    <xdr:to>
      <xdr:col>15</xdr:col>
      <xdr:colOff>101600</xdr:colOff>
      <xdr:row>57</xdr:row>
      <xdr:rowOff>145253</xdr:rowOff>
    </xdr:to>
    <xdr:sp macro="" textlink="">
      <xdr:nvSpPr>
        <xdr:cNvPr id="140" name="楕円 139"/>
        <xdr:cNvSpPr/>
      </xdr:nvSpPr>
      <xdr:spPr>
        <a:xfrm>
          <a:off x="2857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161780</xdr:rowOff>
    </xdr:from>
    <xdr:ext cx="599010" cy="259045"/>
    <xdr:sp macro="" textlink="">
      <xdr:nvSpPr>
        <xdr:cNvPr id="141" name="テキスト ボックス 140"/>
        <xdr:cNvSpPr txBox="1"/>
      </xdr:nvSpPr>
      <xdr:spPr>
        <a:xfrm>
          <a:off x="2608795" y="95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37536</xdr:rowOff>
    </xdr:from>
    <xdr:to>
      <xdr:col>10</xdr:col>
      <xdr:colOff>165100</xdr:colOff>
      <xdr:row>57</xdr:row>
      <xdr:rowOff>139136</xdr:rowOff>
    </xdr:to>
    <xdr:sp macro="" textlink="">
      <xdr:nvSpPr>
        <xdr:cNvPr id="142" name="楕円 141"/>
        <xdr:cNvSpPr/>
      </xdr:nvSpPr>
      <xdr:spPr>
        <a:xfrm>
          <a:off x="1968500" y="9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155663</xdr:rowOff>
    </xdr:from>
    <xdr:ext cx="599010" cy="259045"/>
    <xdr:sp macro="" textlink="">
      <xdr:nvSpPr>
        <xdr:cNvPr id="143" name="テキスト ボックス 142"/>
        <xdr:cNvSpPr txBox="1"/>
      </xdr:nvSpPr>
      <xdr:spPr>
        <a:xfrm>
          <a:off x="1719795" y="95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54561</xdr:rowOff>
    </xdr:from>
    <xdr:to>
      <xdr:col>6</xdr:col>
      <xdr:colOff>38100</xdr:colOff>
      <xdr:row>57</xdr:row>
      <xdr:rowOff>156161</xdr:rowOff>
    </xdr:to>
    <xdr:sp macro="" textlink="">
      <xdr:nvSpPr>
        <xdr:cNvPr id="144" name="楕円 143"/>
        <xdr:cNvSpPr/>
      </xdr:nvSpPr>
      <xdr:spPr>
        <a:xfrm>
          <a:off x="1079500" y="9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1238</xdr:rowOff>
    </xdr:from>
    <xdr:ext cx="599010" cy="259045"/>
    <xdr:sp macro="" textlink="">
      <xdr:nvSpPr>
        <xdr:cNvPr id="145" name="テキスト ボックス 144"/>
        <xdr:cNvSpPr txBox="1"/>
      </xdr:nvSpPr>
      <xdr:spPr>
        <a:xfrm>
          <a:off x="830795" y="960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46865</xdr:rowOff>
    </xdr:from>
    <xdr:to>
      <xdr:col>24</xdr:col>
      <xdr:colOff>63500</xdr:colOff>
      <xdr:row>78</xdr:row>
      <xdr:rowOff>61451</xdr:rowOff>
    </xdr:to>
    <xdr:cxnSp macro="">
      <xdr:nvCxnSpPr>
        <xdr:cNvPr id="174" name="直線コネクタ 173"/>
        <xdr:cNvCxnSpPr/>
      </xdr:nvCxnSpPr>
      <xdr:spPr>
        <a:xfrm>
          <a:off x="3797300" y="13419965"/>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39055</xdr:rowOff>
    </xdr:from>
    <xdr:to>
      <xdr:col>19</xdr:col>
      <xdr:colOff>177800</xdr:colOff>
      <xdr:row>78</xdr:row>
      <xdr:rowOff>46865</xdr:rowOff>
    </xdr:to>
    <xdr:cxnSp macro="">
      <xdr:nvCxnSpPr>
        <xdr:cNvPr id="177" name="直線コネクタ 176"/>
        <xdr:cNvCxnSpPr/>
      </xdr:nvCxnSpPr>
      <xdr:spPr>
        <a:xfrm>
          <a:off x="2908300" y="1341215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39055</xdr:rowOff>
    </xdr:from>
    <xdr:to>
      <xdr:col>15</xdr:col>
      <xdr:colOff>50800</xdr:colOff>
      <xdr:row>78</xdr:row>
      <xdr:rowOff>86207</xdr:rowOff>
    </xdr:to>
    <xdr:cxnSp macro="">
      <xdr:nvCxnSpPr>
        <xdr:cNvPr id="180" name="直線コネクタ 179"/>
        <xdr:cNvCxnSpPr/>
      </xdr:nvCxnSpPr>
      <xdr:spPr>
        <a:xfrm flipV="1">
          <a:off x="2019300" y="13412155"/>
          <a:ext cx="889000" cy="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83548</xdr:rowOff>
    </xdr:from>
    <xdr:to>
      <xdr:col>10</xdr:col>
      <xdr:colOff>114300</xdr:colOff>
      <xdr:row>78</xdr:row>
      <xdr:rowOff>86207</xdr:rowOff>
    </xdr:to>
    <xdr:cxnSp macro="">
      <xdr:nvCxnSpPr>
        <xdr:cNvPr id="183" name="直線コネクタ 182"/>
        <xdr:cNvCxnSpPr/>
      </xdr:nvCxnSpPr>
      <xdr:spPr>
        <a:xfrm>
          <a:off x="1130300" y="13456648"/>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10651</xdr:rowOff>
    </xdr:from>
    <xdr:to>
      <xdr:col>24</xdr:col>
      <xdr:colOff>114300</xdr:colOff>
      <xdr:row>78</xdr:row>
      <xdr:rowOff>112251</xdr:rowOff>
    </xdr:to>
    <xdr:sp macro="" textlink="">
      <xdr:nvSpPr>
        <xdr:cNvPr id="193" name="楕円 192"/>
        <xdr:cNvSpPr/>
      </xdr:nvSpPr>
      <xdr:spPr>
        <a:xfrm>
          <a:off x="4584700" y="133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160528</xdr:rowOff>
    </xdr:from>
    <xdr:ext cx="534377" cy="259045"/>
    <xdr:sp macro="" textlink="">
      <xdr:nvSpPr>
        <xdr:cNvPr id="194" name="維持補修費該当値テキスト"/>
        <xdr:cNvSpPr txBox="1"/>
      </xdr:nvSpPr>
      <xdr:spPr>
        <a:xfrm>
          <a:off x="4686300" y="133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167515</xdr:rowOff>
    </xdr:from>
    <xdr:to>
      <xdr:col>20</xdr:col>
      <xdr:colOff>38100</xdr:colOff>
      <xdr:row>78</xdr:row>
      <xdr:rowOff>97665</xdr:rowOff>
    </xdr:to>
    <xdr:sp macro="" textlink="">
      <xdr:nvSpPr>
        <xdr:cNvPr id="195" name="楕円 194"/>
        <xdr:cNvSpPr/>
      </xdr:nvSpPr>
      <xdr:spPr>
        <a:xfrm>
          <a:off x="3746500" y="13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88792</xdr:rowOff>
    </xdr:from>
    <xdr:ext cx="534377" cy="259045"/>
    <xdr:sp macro="" textlink="">
      <xdr:nvSpPr>
        <xdr:cNvPr id="196" name="テキスト ボックス 195"/>
        <xdr:cNvSpPr txBox="1"/>
      </xdr:nvSpPr>
      <xdr:spPr>
        <a:xfrm>
          <a:off x="3530111" y="134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159705</xdr:rowOff>
    </xdr:from>
    <xdr:to>
      <xdr:col>15</xdr:col>
      <xdr:colOff>101600</xdr:colOff>
      <xdr:row>78</xdr:row>
      <xdr:rowOff>89855</xdr:rowOff>
    </xdr:to>
    <xdr:sp macro="" textlink="">
      <xdr:nvSpPr>
        <xdr:cNvPr id="197" name="楕円 196"/>
        <xdr:cNvSpPr/>
      </xdr:nvSpPr>
      <xdr:spPr>
        <a:xfrm>
          <a:off x="2857500" y="133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80982</xdr:rowOff>
    </xdr:from>
    <xdr:ext cx="534377" cy="259045"/>
    <xdr:sp macro="" textlink="">
      <xdr:nvSpPr>
        <xdr:cNvPr id="198" name="テキスト ボックス 197"/>
        <xdr:cNvSpPr txBox="1"/>
      </xdr:nvSpPr>
      <xdr:spPr>
        <a:xfrm>
          <a:off x="2641111"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35407</xdr:rowOff>
    </xdr:from>
    <xdr:to>
      <xdr:col>10</xdr:col>
      <xdr:colOff>165100</xdr:colOff>
      <xdr:row>78</xdr:row>
      <xdr:rowOff>137007</xdr:rowOff>
    </xdr:to>
    <xdr:sp macro="" textlink="">
      <xdr:nvSpPr>
        <xdr:cNvPr id="199" name="楕円 198"/>
        <xdr:cNvSpPr/>
      </xdr:nvSpPr>
      <xdr:spPr>
        <a:xfrm>
          <a:off x="1968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128134</xdr:rowOff>
    </xdr:from>
    <xdr:ext cx="534377" cy="259045"/>
    <xdr:sp macro="" textlink="">
      <xdr:nvSpPr>
        <xdr:cNvPr id="200" name="テキスト ボックス 199"/>
        <xdr:cNvSpPr txBox="1"/>
      </xdr:nvSpPr>
      <xdr:spPr>
        <a:xfrm>
          <a:off x="1752111" y="135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32748</xdr:rowOff>
    </xdr:from>
    <xdr:to>
      <xdr:col>6</xdr:col>
      <xdr:colOff>38100</xdr:colOff>
      <xdr:row>78</xdr:row>
      <xdr:rowOff>134348</xdr:rowOff>
    </xdr:to>
    <xdr:sp macro="" textlink="">
      <xdr:nvSpPr>
        <xdr:cNvPr id="201" name="楕円 200"/>
        <xdr:cNvSpPr/>
      </xdr:nvSpPr>
      <xdr:spPr>
        <a:xfrm>
          <a:off x="1079500" y="134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125475</xdr:rowOff>
    </xdr:from>
    <xdr:ext cx="534377" cy="259045"/>
    <xdr:sp macro="" textlink="">
      <xdr:nvSpPr>
        <xdr:cNvPr id="202" name="テキスト ボックス 201"/>
        <xdr:cNvSpPr txBox="1"/>
      </xdr:nvSpPr>
      <xdr:spPr>
        <a:xfrm>
          <a:off x="863111" y="134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25515</xdr:rowOff>
    </xdr:from>
    <xdr:to>
      <xdr:col>24</xdr:col>
      <xdr:colOff>63500</xdr:colOff>
      <xdr:row>96</xdr:row>
      <xdr:rowOff>28944</xdr:rowOff>
    </xdr:to>
    <xdr:cxnSp macro="">
      <xdr:nvCxnSpPr>
        <xdr:cNvPr id="235" name="直線コネクタ 234"/>
        <xdr:cNvCxnSpPr/>
      </xdr:nvCxnSpPr>
      <xdr:spPr>
        <a:xfrm>
          <a:off x="3797300" y="1648471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xdr:rowOff>
    </xdr:from>
    <xdr:to>
      <xdr:col>19</xdr:col>
      <xdr:colOff>177800</xdr:colOff>
      <xdr:row>96</xdr:row>
      <xdr:rowOff>25515</xdr:rowOff>
    </xdr:to>
    <xdr:cxnSp macro="">
      <xdr:nvCxnSpPr>
        <xdr:cNvPr id="238" name="直線コネクタ 237"/>
        <xdr:cNvCxnSpPr/>
      </xdr:nvCxnSpPr>
      <xdr:spPr>
        <a:xfrm>
          <a:off x="2908300" y="1646078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1588</xdr:rowOff>
    </xdr:from>
    <xdr:to>
      <xdr:col>15</xdr:col>
      <xdr:colOff>50800</xdr:colOff>
      <xdr:row>96</xdr:row>
      <xdr:rowOff>60813</xdr:rowOff>
    </xdr:to>
    <xdr:cxnSp macro="">
      <xdr:nvCxnSpPr>
        <xdr:cNvPr id="241" name="直線コネクタ 240"/>
        <xdr:cNvCxnSpPr/>
      </xdr:nvCxnSpPr>
      <xdr:spPr>
        <a:xfrm flipV="1">
          <a:off x="2019300" y="16460788"/>
          <a:ext cx="889000" cy="5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60813</xdr:rowOff>
    </xdr:from>
    <xdr:to>
      <xdr:col>10</xdr:col>
      <xdr:colOff>114300</xdr:colOff>
      <xdr:row>96</xdr:row>
      <xdr:rowOff>75712</xdr:rowOff>
    </xdr:to>
    <xdr:cxnSp macro="">
      <xdr:nvCxnSpPr>
        <xdr:cNvPr id="244" name="直線コネクタ 243"/>
        <xdr:cNvCxnSpPr/>
      </xdr:nvCxnSpPr>
      <xdr:spPr>
        <a:xfrm flipV="1">
          <a:off x="1130300" y="16520013"/>
          <a:ext cx="8890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149594</xdr:rowOff>
    </xdr:from>
    <xdr:to>
      <xdr:col>24</xdr:col>
      <xdr:colOff>114300</xdr:colOff>
      <xdr:row>96</xdr:row>
      <xdr:rowOff>79744</xdr:rowOff>
    </xdr:to>
    <xdr:sp macro="" textlink="">
      <xdr:nvSpPr>
        <xdr:cNvPr id="254" name="楕円 253"/>
        <xdr:cNvSpPr/>
      </xdr:nvSpPr>
      <xdr:spPr>
        <a:xfrm>
          <a:off x="4584700" y="16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128021</xdr:rowOff>
    </xdr:from>
    <xdr:ext cx="534377" cy="259045"/>
    <xdr:sp macro="" textlink="">
      <xdr:nvSpPr>
        <xdr:cNvPr id="255" name="扶助費該当値テキスト"/>
        <xdr:cNvSpPr txBox="1"/>
      </xdr:nvSpPr>
      <xdr:spPr>
        <a:xfrm>
          <a:off x="4686300" y="164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146165</xdr:rowOff>
    </xdr:from>
    <xdr:to>
      <xdr:col>20</xdr:col>
      <xdr:colOff>38100</xdr:colOff>
      <xdr:row>96</xdr:row>
      <xdr:rowOff>76315</xdr:rowOff>
    </xdr:to>
    <xdr:sp macro="" textlink="">
      <xdr:nvSpPr>
        <xdr:cNvPr id="256" name="楕円 255"/>
        <xdr:cNvSpPr/>
      </xdr:nvSpPr>
      <xdr:spPr>
        <a:xfrm>
          <a:off x="3746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67442</xdr:rowOff>
    </xdr:from>
    <xdr:ext cx="534377" cy="259045"/>
    <xdr:sp macro="" textlink="">
      <xdr:nvSpPr>
        <xdr:cNvPr id="257" name="テキスト ボックス 256"/>
        <xdr:cNvSpPr txBox="1"/>
      </xdr:nvSpPr>
      <xdr:spPr>
        <a:xfrm>
          <a:off x="3530111" y="165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122238</xdr:rowOff>
    </xdr:from>
    <xdr:to>
      <xdr:col>15</xdr:col>
      <xdr:colOff>101600</xdr:colOff>
      <xdr:row>96</xdr:row>
      <xdr:rowOff>52388</xdr:rowOff>
    </xdr:to>
    <xdr:sp macro="" textlink="">
      <xdr:nvSpPr>
        <xdr:cNvPr id="258" name="楕円 257"/>
        <xdr:cNvSpPr/>
      </xdr:nvSpPr>
      <xdr:spPr>
        <a:xfrm>
          <a:off x="2857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68915</xdr:rowOff>
    </xdr:from>
    <xdr:ext cx="534377" cy="259045"/>
    <xdr:sp macro="" textlink="">
      <xdr:nvSpPr>
        <xdr:cNvPr id="259" name="テキスト ボックス 258"/>
        <xdr:cNvSpPr txBox="1"/>
      </xdr:nvSpPr>
      <xdr:spPr>
        <a:xfrm>
          <a:off x="2641111" y="161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10013</xdr:rowOff>
    </xdr:from>
    <xdr:to>
      <xdr:col>10</xdr:col>
      <xdr:colOff>165100</xdr:colOff>
      <xdr:row>96</xdr:row>
      <xdr:rowOff>111613</xdr:rowOff>
    </xdr:to>
    <xdr:sp macro="" textlink="">
      <xdr:nvSpPr>
        <xdr:cNvPr id="260" name="楕円 259"/>
        <xdr:cNvSpPr/>
      </xdr:nvSpPr>
      <xdr:spPr>
        <a:xfrm>
          <a:off x="1968500" y="16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102740</xdr:rowOff>
    </xdr:from>
    <xdr:ext cx="534377" cy="259045"/>
    <xdr:sp macro="" textlink="">
      <xdr:nvSpPr>
        <xdr:cNvPr id="261" name="テキスト ボックス 260"/>
        <xdr:cNvSpPr txBox="1"/>
      </xdr:nvSpPr>
      <xdr:spPr>
        <a:xfrm>
          <a:off x="1752111" y="165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24912</xdr:rowOff>
    </xdr:from>
    <xdr:to>
      <xdr:col>6</xdr:col>
      <xdr:colOff>38100</xdr:colOff>
      <xdr:row>96</xdr:row>
      <xdr:rowOff>126512</xdr:rowOff>
    </xdr:to>
    <xdr:sp macro="" textlink="">
      <xdr:nvSpPr>
        <xdr:cNvPr id="262" name="楕円 261"/>
        <xdr:cNvSpPr/>
      </xdr:nvSpPr>
      <xdr:spPr>
        <a:xfrm>
          <a:off x="1079500" y="164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117639</xdr:rowOff>
    </xdr:from>
    <xdr:ext cx="534377" cy="259045"/>
    <xdr:sp macro="" textlink="">
      <xdr:nvSpPr>
        <xdr:cNvPr id="263" name="テキスト ボックス 262"/>
        <xdr:cNvSpPr txBox="1"/>
      </xdr:nvSpPr>
      <xdr:spPr>
        <a:xfrm>
          <a:off x="863111" y="165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139283</xdr:rowOff>
    </xdr:from>
    <xdr:to>
      <xdr:col>55</xdr:col>
      <xdr:colOff>0</xdr:colOff>
      <xdr:row>37</xdr:row>
      <xdr:rowOff>4605</xdr:rowOff>
    </xdr:to>
    <xdr:cxnSp macro="">
      <xdr:nvCxnSpPr>
        <xdr:cNvPr id="292" name="直線コネクタ 291"/>
        <xdr:cNvCxnSpPr/>
      </xdr:nvCxnSpPr>
      <xdr:spPr>
        <a:xfrm>
          <a:off x="9639300" y="6311483"/>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139283</xdr:rowOff>
    </xdr:from>
    <xdr:to>
      <xdr:col>50</xdr:col>
      <xdr:colOff>114300</xdr:colOff>
      <xdr:row>37</xdr:row>
      <xdr:rowOff>61723</xdr:rowOff>
    </xdr:to>
    <xdr:cxnSp macro="">
      <xdr:nvCxnSpPr>
        <xdr:cNvPr id="295" name="直線コネクタ 294"/>
        <xdr:cNvCxnSpPr/>
      </xdr:nvCxnSpPr>
      <xdr:spPr>
        <a:xfrm flipV="1">
          <a:off x="8750300" y="6311483"/>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61723</xdr:rowOff>
    </xdr:from>
    <xdr:to>
      <xdr:col>45</xdr:col>
      <xdr:colOff>177800</xdr:colOff>
      <xdr:row>37</xdr:row>
      <xdr:rowOff>81245</xdr:rowOff>
    </xdr:to>
    <xdr:cxnSp macro="">
      <xdr:nvCxnSpPr>
        <xdr:cNvPr id="298" name="直線コネクタ 297"/>
        <xdr:cNvCxnSpPr/>
      </xdr:nvCxnSpPr>
      <xdr:spPr>
        <a:xfrm flipV="1">
          <a:off x="7861300" y="640537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81245</xdr:rowOff>
    </xdr:from>
    <xdr:to>
      <xdr:col>41</xdr:col>
      <xdr:colOff>50800</xdr:colOff>
      <xdr:row>37</xdr:row>
      <xdr:rowOff>109715</xdr:rowOff>
    </xdr:to>
    <xdr:cxnSp macro="">
      <xdr:nvCxnSpPr>
        <xdr:cNvPr id="301" name="直線コネクタ 300"/>
        <xdr:cNvCxnSpPr/>
      </xdr:nvCxnSpPr>
      <xdr:spPr>
        <a:xfrm flipV="1">
          <a:off x="6972300" y="6424895"/>
          <a:ext cx="8890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125255</xdr:rowOff>
    </xdr:from>
    <xdr:to>
      <xdr:col>55</xdr:col>
      <xdr:colOff>50800</xdr:colOff>
      <xdr:row>37</xdr:row>
      <xdr:rowOff>55405</xdr:rowOff>
    </xdr:to>
    <xdr:sp macro="" textlink="">
      <xdr:nvSpPr>
        <xdr:cNvPr id="311" name="楕円 310"/>
        <xdr:cNvSpPr/>
      </xdr:nvSpPr>
      <xdr:spPr>
        <a:xfrm>
          <a:off x="10426700" y="62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148132</xdr:rowOff>
    </xdr:from>
    <xdr:ext cx="599010" cy="259045"/>
    <xdr:sp macro="" textlink="">
      <xdr:nvSpPr>
        <xdr:cNvPr id="312" name="補助費等該当値テキスト"/>
        <xdr:cNvSpPr txBox="1"/>
      </xdr:nvSpPr>
      <xdr:spPr>
        <a:xfrm>
          <a:off x="10528300" y="61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88483</xdr:rowOff>
    </xdr:from>
    <xdr:to>
      <xdr:col>50</xdr:col>
      <xdr:colOff>165100</xdr:colOff>
      <xdr:row>37</xdr:row>
      <xdr:rowOff>18633</xdr:rowOff>
    </xdr:to>
    <xdr:sp macro="" textlink="">
      <xdr:nvSpPr>
        <xdr:cNvPr id="313" name="楕円 312"/>
        <xdr:cNvSpPr/>
      </xdr:nvSpPr>
      <xdr:spPr>
        <a:xfrm>
          <a:off x="9588500" y="62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35160</xdr:rowOff>
    </xdr:from>
    <xdr:ext cx="599010" cy="259045"/>
    <xdr:sp macro="" textlink="">
      <xdr:nvSpPr>
        <xdr:cNvPr id="314" name="テキスト ボックス 313"/>
        <xdr:cNvSpPr txBox="1"/>
      </xdr:nvSpPr>
      <xdr:spPr>
        <a:xfrm>
          <a:off x="9339795" y="60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10923</xdr:rowOff>
    </xdr:from>
    <xdr:to>
      <xdr:col>46</xdr:col>
      <xdr:colOff>38100</xdr:colOff>
      <xdr:row>37</xdr:row>
      <xdr:rowOff>112523</xdr:rowOff>
    </xdr:to>
    <xdr:sp macro="" textlink="">
      <xdr:nvSpPr>
        <xdr:cNvPr id="315" name="楕円 314"/>
        <xdr:cNvSpPr/>
      </xdr:nvSpPr>
      <xdr:spPr>
        <a:xfrm>
          <a:off x="8699500" y="63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103650</xdr:rowOff>
    </xdr:from>
    <xdr:ext cx="599010" cy="259045"/>
    <xdr:sp macro="" textlink="">
      <xdr:nvSpPr>
        <xdr:cNvPr id="316" name="テキスト ボックス 315"/>
        <xdr:cNvSpPr txBox="1"/>
      </xdr:nvSpPr>
      <xdr:spPr>
        <a:xfrm>
          <a:off x="8450795" y="64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30445</xdr:rowOff>
    </xdr:from>
    <xdr:to>
      <xdr:col>41</xdr:col>
      <xdr:colOff>101600</xdr:colOff>
      <xdr:row>37</xdr:row>
      <xdr:rowOff>132045</xdr:rowOff>
    </xdr:to>
    <xdr:sp macro="" textlink="">
      <xdr:nvSpPr>
        <xdr:cNvPr id="317" name="楕円 316"/>
        <xdr:cNvSpPr/>
      </xdr:nvSpPr>
      <xdr:spPr>
        <a:xfrm>
          <a:off x="7810500" y="63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123172</xdr:rowOff>
    </xdr:from>
    <xdr:ext cx="599010" cy="259045"/>
    <xdr:sp macro="" textlink="">
      <xdr:nvSpPr>
        <xdr:cNvPr id="318" name="テキスト ボックス 317"/>
        <xdr:cNvSpPr txBox="1"/>
      </xdr:nvSpPr>
      <xdr:spPr>
        <a:xfrm>
          <a:off x="7561795" y="646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58915</xdr:rowOff>
    </xdr:from>
    <xdr:to>
      <xdr:col>36</xdr:col>
      <xdr:colOff>165100</xdr:colOff>
      <xdr:row>37</xdr:row>
      <xdr:rowOff>160516</xdr:rowOff>
    </xdr:to>
    <xdr:sp macro="" textlink="">
      <xdr:nvSpPr>
        <xdr:cNvPr id="319" name="楕円 318"/>
        <xdr:cNvSpPr/>
      </xdr:nvSpPr>
      <xdr:spPr>
        <a:xfrm>
          <a:off x="6921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151642</xdr:rowOff>
    </xdr:from>
    <xdr:ext cx="599010" cy="259045"/>
    <xdr:sp macro="" textlink="">
      <xdr:nvSpPr>
        <xdr:cNvPr id="320" name="テキスト ボックス 319"/>
        <xdr:cNvSpPr txBox="1"/>
      </xdr:nvSpPr>
      <xdr:spPr>
        <a:xfrm>
          <a:off x="6672795" y="64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144666</xdr:rowOff>
    </xdr:from>
    <xdr:to>
      <xdr:col>55</xdr:col>
      <xdr:colOff>0</xdr:colOff>
      <xdr:row>57</xdr:row>
      <xdr:rowOff>166556</xdr:rowOff>
    </xdr:to>
    <xdr:cxnSp macro="">
      <xdr:nvCxnSpPr>
        <xdr:cNvPr id="347" name="直線コネクタ 346"/>
        <xdr:cNvCxnSpPr/>
      </xdr:nvCxnSpPr>
      <xdr:spPr>
        <a:xfrm>
          <a:off x="9639300" y="9917316"/>
          <a:ext cx="8382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144666</xdr:rowOff>
    </xdr:from>
    <xdr:to>
      <xdr:col>50</xdr:col>
      <xdr:colOff>114300</xdr:colOff>
      <xdr:row>58</xdr:row>
      <xdr:rowOff>69061</xdr:rowOff>
    </xdr:to>
    <xdr:cxnSp macro="">
      <xdr:nvCxnSpPr>
        <xdr:cNvPr id="350" name="直線コネクタ 349"/>
        <xdr:cNvCxnSpPr/>
      </xdr:nvCxnSpPr>
      <xdr:spPr>
        <a:xfrm flipV="1">
          <a:off x="8750300" y="9917316"/>
          <a:ext cx="889000" cy="9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68976</xdr:rowOff>
    </xdr:from>
    <xdr:to>
      <xdr:col>45</xdr:col>
      <xdr:colOff>177800</xdr:colOff>
      <xdr:row>58</xdr:row>
      <xdr:rowOff>69061</xdr:rowOff>
    </xdr:to>
    <xdr:cxnSp macro="">
      <xdr:nvCxnSpPr>
        <xdr:cNvPr id="353" name="直線コネクタ 352"/>
        <xdr:cNvCxnSpPr/>
      </xdr:nvCxnSpPr>
      <xdr:spPr>
        <a:xfrm>
          <a:off x="7861300" y="1001307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68976</xdr:rowOff>
    </xdr:from>
    <xdr:to>
      <xdr:col>41</xdr:col>
      <xdr:colOff>50800</xdr:colOff>
      <xdr:row>58</xdr:row>
      <xdr:rowOff>80191</xdr:rowOff>
    </xdr:to>
    <xdr:cxnSp macro="">
      <xdr:nvCxnSpPr>
        <xdr:cNvPr id="356" name="直線コネクタ 355"/>
        <xdr:cNvCxnSpPr/>
      </xdr:nvCxnSpPr>
      <xdr:spPr>
        <a:xfrm flipV="1">
          <a:off x="6972300" y="10013076"/>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115756</xdr:rowOff>
    </xdr:from>
    <xdr:to>
      <xdr:col>55</xdr:col>
      <xdr:colOff>50800</xdr:colOff>
      <xdr:row>58</xdr:row>
      <xdr:rowOff>45906</xdr:rowOff>
    </xdr:to>
    <xdr:sp macro="" textlink="">
      <xdr:nvSpPr>
        <xdr:cNvPr id="366" name="楕円 365"/>
        <xdr:cNvSpPr/>
      </xdr:nvSpPr>
      <xdr:spPr>
        <a:xfrm>
          <a:off x="10426700" y="98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138633</xdr:rowOff>
    </xdr:from>
    <xdr:ext cx="599010" cy="259045"/>
    <xdr:sp macro="" textlink="">
      <xdr:nvSpPr>
        <xdr:cNvPr id="367" name="普通建設事業費該当値テキスト"/>
        <xdr:cNvSpPr txBox="1"/>
      </xdr:nvSpPr>
      <xdr:spPr>
        <a:xfrm>
          <a:off x="10528300" y="97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93866</xdr:rowOff>
    </xdr:from>
    <xdr:to>
      <xdr:col>50</xdr:col>
      <xdr:colOff>165100</xdr:colOff>
      <xdr:row>58</xdr:row>
      <xdr:rowOff>24016</xdr:rowOff>
    </xdr:to>
    <xdr:sp macro="" textlink="">
      <xdr:nvSpPr>
        <xdr:cNvPr id="368" name="楕円 367"/>
        <xdr:cNvSpPr/>
      </xdr:nvSpPr>
      <xdr:spPr>
        <a:xfrm>
          <a:off x="95885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40543</xdr:rowOff>
    </xdr:from>
    <xdr:ext cx="599010" cy="259045"/>
    <xdr:sp macro="" textlink="">
      <xdr:nvSpPr>
        <xdr:cNvPr id="369" name="テキスト ボックス 368"/>
        <xdr:cNvSpPr txBox="1"/>
      </xdr:nvSpPr>
      <xdr:spPr>
        <a:xfrm>
          <a:off x="9339795" y="964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18261</xdr:rowOff>
    </xdr:from>
    <xdr:to>
      <xdr:col>46</xdr:col>
      <xdr:colOff>38100</xdr:colOff>
      <xdr:row>58</xdr:row>
      <xdr:rowOff>119861</xdr:rowOff>
    </xdr:to>
    <xdr:sp macro="" textlink="">
      <xdr:nvSpPr>
        <xdr:cNvPr id="370" name="楕円 369"/>
        <xdr:cNvSpPr/>
      </xdr:nvSpPr>
      <xdr:spPr>
        <a:xfrm>
          <a:off x="8699500" y="99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110988</xdr:rowOff>
    </xdr:from>
    <xdr:ext cx="599010" cy="259045"/>
    <xdr:sp macro="" textlink="">
      <xdr:nvSpPr>
        <xdr:cNvPr id="371" name="テキスト ボックス 370"/>
        <xdr:cNvSpPr txBox="1"/>
      </xdr:nvSpPr>
      <xdr:spPr>
        <a:xfrm>
          <a:off x="8450795" y="100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18176</xdr:rowOff>
    </xdr:from>
    <xdr:to>
      <xdr:col>41</xdr:col>
      <xdr:colOff>101600</xdr:colOff>
      <xdr:row>58</xdr:row>
      <xdr:rowOff>119776</xdr:rowOff>
    </xdr:to>
    <xdr:sp macro="" textlink="">
      <xdr:nvSpPr>
        <xdr:cNvPr id="372" name="楕円 371"/>
        <xdr:cNvSpPr/>
      </xdr:nvSpPr>
      <xdr:spPr>
        <a:xfrm>
          <a:off x="7810500" y="9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110903</xdr:rowOff>
    </xdr:from>
    <xdr:ext cx="599010" cy="259045"/>
    <xdr:sp macro="" textlink="">
      <xdr:nvSpPr>
        <xdr:cNvPr id="373" name="テキスト ボックス 372"/>
        <xdr:cNvSpPr txBox="1"/>
      </xdr:nvSpPr>
      <xdr:spPr>
        <a:xfrm>
          <a:off x="7561795" y="100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29391</xdr:rowOff>
    </xdr:from>
    <xdr:to>
      <xdr:col>36</xdr:col>
      <xdr:colOff>165100</xdr:colOff>
      <xdr:row>58</xdr:row>
      <xdr:rowOff>130991</xdr:rowOff>
    </xdr:to>
    <xdr:sp macro="" textlink="">
      <xdr:nvSpPr>
        <xdr:cNvPr id="374" name="楕円 373"/>
        <xdr:cNvSpPr/>
      </xdr:nvSpPr>
      <xdr:spPr>
        <a:xfrm>
          <a:off x="6921500" y="99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122118</xdr:rowOff>
    </xdr:from>
    <xdr:ext cx="599010" cy="259045"/>
    <xdr:sp macro="" textlink="">
      <xdr:nvSpPr>
        <xdr:cNvPr id="375" name="テキスト ボックス 374"/>
        <xdr:cNvSpPr txBox="1"/>
      </xdr:nvSpPr>
      <xdr:spPr>
        <a:xfrm>
          <a:off x="6672795" y="100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38041</xdr:rowOff>
    </xdr:from>
    <xdr:to>
      <xdr:col>55</xdr:col>
      <xdr:colOff>0</xdr:colOff>
      <xdr:row>79</xdr:row>
      <xdr:rowOff>44450</xdr:rowOff>
    </xdr:to>
    <xdr:cxnSp macro="">
      <xdr:nvCxnSpPr>
        <xdr:cNvPr id="404" name="直線コネクタ 403"/>
        <xdr:cNvCxnSpPr/>
      </xdr:nvCxnSpPr>
      <xdr:spPr>
        <a:xfrm>
          <a:off x="9639300" y="13582591"/>
          <a:ext cx="8382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98112</xdr:rowOff>
    </xdr:from>
    <xdr:to>
      <xdr:col>50</xdr:col>
      <xdr:colOff>114300</xdr:colOff>
      <xdr:row>79</xdr:row>
      <xdr:rowOff>38041</xdr:rowOff>
    </xdr:to>
    <xdr:cxnSp macro="">
      <xdr:nvCxnSpPr>
        <xdr:cNvPr id="407" name="直線コネクタ 406"/>
        <xdr:cNvCxnSpPr/>
      </xdr:nvCxnSpPr>
      <xdr:spPr>
        <a:xfrm>
          <a:off x="8750300" y="13471212"/>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98112</xdr:rowOff>
    </xdr:from>
    <xdr:to>
      <xdr:col>45</xdr:col>
      <xdr:colOff>177800</xdr:colOff>
      <xdr:row>78</xdr:row>
      <xdr:rowOff>156885</xdr:rowOff>
    </xdr:to>
    <xdr:cxnSp macro="">
      <xdr:nvCxnSpPr>
        <xdr:cNvPr id="410" name="直線コネクタ 409"/>
        <xdr:cNvCxnSpPr/>
      </xdr:nvCxnSpPr>
      <xdr:spPr>
        <a:xfrm flipV="1">
          <a:off x="7861300" y="13471212"/>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153226</xdr:rowOff>
    </xdr:from>
    <xdr:to>
      <xdr:col>41</xdr:col>
      <xdr:colOff>50800</xdr:colOff>
      <xdr:row>78</xdr:row>
      <xdr:rowOff>156885</xdr:rowOff>
    </xdr:to>
    <xdr:cxnSp macro="">
      <xdr:nvCxnSpPr>
        <xdr:cNvPr id="413" name="直線コネクタ 412"/>
        <xdr:cNvCxnSpPr/>
      </xdr:nvCxnSpPr>
      <xdr:spPr>
        <a:xfrm>
          <a:off x="6972300" y="1352632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158691</xdr:rowOff>
    </xdr:from>
    <xdr:to>
      <xdr:col>50</xdr:col>
      <xdr:colOff>165100</xdr:colOff>
      <xdr:row>79</xdr:row>
      <xdr:rowOff>88841</xdr:rowOff>
    </xdr:to>
    <xdr:sp macro="" textlink="">
      <xdr:nvSpPr>
        <xdr:cNvPr id="425" name="楕円 424"/>
        <xdr:cNvSpPr/>
      </xdr:nvSpPr>
      <xdr:spPr>
        <a:xfrm>
          <a:off x="9588500" y="135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79968</xdr:rowOff>
    </xdr:from>
    <xdr:ext cx="469744" cy="259045"/>
    <xdr:sp macro="" textlink="">
      <xdr:nvSpPr>
        <xdr:cNvPr id="426" name="テキスト ボックス 425"/>
        <xdr:cNvSpPr txBox="1"/>
      </xdr:nvSpPr>
      <xdr:spPr>
        <a:xfrm>
          <a:off x="9404428" y="136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47312</xdr:rowOff>
    </xdr:from>
    <xdr:to>
      <xdr:col>46</xdr:col>
      <xdr:colOff>38100</xdr:colOff>
      <xdr:row>78</xdr:row>
      <xdr:rowOff>148912</xdr:rowOff>
    </xdr:to>
    <xdr:sp macro="" textlink="">
      <xdr:nvSpPr>
        <xdr:cNvPr id="427" name="楕円 426"/>
        <xdr:cNvSpPr/>
      </xdr:nvSpPr>
      <xdr:spPr>
        <a:xfrm>
          <a:off x="8699500" y="134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140039</xdr:rowOff>
    </xdr:from>
    <xdr:ext cx="534377" cy="259045"/>
    <xdr:sp macro="" textlink="">
      <xdr:nvSpPr>
        <xdr:cNvPr id="428" name="テキスト ボックス 427"/>
        <xdr:cNvSpPr txBox="1"/>
      </xdr:nvSpPr>
      <xdr:spPr>
        <a:xfrm>
          <a:off x="8483111" y="135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106085</xdr:rowOff>
    </xdr:from>
    <xdr:to>
      <xdr:col>41</xdr:col>
      <xdr:colOff>101600</xdr:colOff>
      <xdr:row>79</xdr:row>
      <xdr:rowOff>36235</xdr:rowOff>
    </xdr:to>
    <xdr:sp macro="" textlink="">
      <xdr:nvSpPr>
        <xdr:cNvPr id="429" name="楕円 428"/>
        <xdr:cNvSpPr/>
      </xdr:nvSpPr>
      <xdr:spPr>
        <a:xfrm>
          <a:off x="7810500" y="134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27362</xdr:rowOff>
    </xdr:from>
    <xdr:ext cx="534377" cy="259045"/>
    <xdr:sp macro="" textlink="">
      <xdr:nvSpPr>
        <xdr:cNvPr id="430" name="テキスト ボックス 429"/>
        <xdr:cNvSpPr txBox="1"/>
      </xdr:nvSpPr>
      <xdr:spPr>
        <a:xfrm>
          <a:off x="7594111" y="135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102426</xdr:rowOff>
    </xdr:from>
    <xdr:to>
      <xdr:col>36</xdr:col>
      <xdr:colOff>165100</xdr:colOff>
      <xdr:row>79</xdr:row>
      <xdr:rowOff>32576</xdr:rowOff>
    </xdr:to>
    <xdr:sp macro="" textlink="">
      <xdr:nvSpPr>
        <xdr:cNvPr id="431" name="楕円 430"/>
        <xdr:cNvSpPr/>
      </xdr:nvSpPr>
      <xdr:spPr>
        <a:xfrm>
          <a:off x="6921500" y="134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23703</xdr:rowOff>
    </xdr:from>
    <xdr:ext cx="534377" cy="259045"/>
    <xdr:sp macro="" textlink="">
      <xdr:nvSpPr>
        <xdr:cNvPr id="432" name="テキスト ボックス 431"/>
        <xdr:cNvSpPr txBox="1"/>
      </xdr:nvSpPr>
      <xdr:spPr>
        <a:xfrm>
          <a:off x="6705111" y="13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167176</xdr:rowOff>
    </xdr:from>
    <xdr:to>
      <xdr:col>55</xdr:col>
      <xdr:colOff>0</xdr:colOff>
      <xdr:row>97</xdr:row>
      <xdr:rowOff>167869</xdr:rowOff>
    </xdr:to>
    <xdr:cxnSp macro="">
      <xdr:nvCxnSpPr>
        <xdr:cNvPr id="459" name="直線コネクタ 458"/>
        <xdr:cNvCxnSpPr/>
      </xdr:nvCxnSpPr>
      <xdr:spPr>
        <a:xfrm flipV="1">
          <a:off x="9639300" y="16797826"/>
          <a:ext cx="8382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167869</xdr:rowOff>
    </xdr:from>
    <xdr:to>
      <xdr:col>50</xdr:col>
      <xdr:colOff>114300</xdr:colOff>
      <xdr:row>98</xdr:row>
      <xdr:rowOff>124982</xdr:rowOff>
    </xdr:to>
    <xdr:cxnSp macro="">
      <xdr:nvCxnSpPr>
        <xdr:cNvPr id="462" name="直線コネクタ 461"/>
        <xdr:cNvCxnSpPr/>
      </xdr:nvCxnSpPr>
      <xdr:spPr>
        <a:xfrm flipV="1">
          <a:off x="8750300" y="16798519"/>
          <a:ext cx="889000" cy="1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92407</xdr:rowOff>
    </xdr:from>
    <xdr:to>
      <xdr:col>45</xdr:col>
      <xdr:colOff>177800</xdr:colOff>
      <xdr:row>98</xdr:row>
      <xdr:rowOff>124982</xdr:rowOff>
    </xdr:to>
    <xdr:cxnSp macro="">
      <xdr:nvCxnSpPr>
        <xdr:cNvPr id="465" name="直線コネクタ 464"/>
        <xdr:cNvCxnSpPr/>
      </xdr:nvCxnSpPr>
      <xdr:spPr>
        <a:xfrm>
          <a:off x="7861300" y="16894507"/>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92407</xdr:rowOff>
    </xdr:from>
    <xdr:to>
      <xdr:col>41</xdr:col>
      <xdr:colOff>50800</xdr:colOff>
      <xdr:row>98</xdr:row>
      <xdr:rowOff>107003</xdr:rowOff>
    </xdr:to>
    <xdr:cxnSp macro="">
      <xdr:nvCxnSpPr>
        <xdr:cNvPr id="468" name="直線コネクタ 467"/>
        <xdr:cNvCxnSpPr/>
      </xdr:nvCxnSpPr>
      <xdr:spPr>
        <a:xfrm flipV="1">
          <a:off x="6972300" y="16894507"/>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116376</xdr:rowOff>
    </xdr:from>
    <xdr:to>
      <xdr:col>55</xdr:col>
      <xdr:colOff>50800</xdr:colOff>
      <xdr:row>98</xdr:row>
      <xdr:rowOff>46526</xdr:rowOff>
    </xdr:to>
    <xdr:sp macro="" textlink="">
      <xdr:nvSpPr>
        <xdr:cNvPr id="478" name="楕円 477"/>
        <xdr:cNvSpPr/>
      </xdr:nvSpPr>
      <xdr:spPr>
        <a:xfrm>
          <a:off x="10426700" y="167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139253</xdr:rowOff>
    </xdr:from>
    <xdr:ext cx="599010" cy="259045"/>
    <xdr:sp macro="" textlink="">
      <xdr:nvSpPr>
        <xdr:cNvPr id="479" name="普通建設事業費 （ うち更新整備　）該当値テキスト"/>
        <xdr:cNvSpPr txBox="1"/>
      </xdr:nvSpPr>
      <xdr:spPr>
        <a:xfrm>
          <a:off x="10528300" y="165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117069</xdr:rowOff>
    </xdr:from>
    <xdr:to>
      <xdr:col>50</xdr:col>
      <xdr:colOff>165100</xdr:colOff>
      <xdr:row>98</xdr:row>
      <xdr:rowOff>47219</xdr:rowOff>
    </xdr:to>
    <xdr:sp macro="" textlink="">
      <xdr:nvSpPr>
        <xdr:cNvPr id="480" name="楕円 479"/>
        <xdr:cNvSpPr/>
      </xdr:nvSpPr>
      <xdr:spPr>
        <a:xfrm>
          <a:off x="9588500" y="167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63746</xdr:rowOff>
    </xdr:from>
    <xdr:ext cx="599010" cy="259045"/>
    <xdr:sp macro="" textlink="">
      <xdr:nvSpPr>
        <xdr:cNvPr id="481" name="テキスト ボックス 480"/>
        <xdr:cNvSpPr txBox="1"/>
      </xdr:nvSpPr>
      <xdr:spPr>
        <a:xfrm>
          <a:off x="9339795" y="1652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74182</xdr:rowOff>
    </xdr:from>
    <xdr:to>
      <xdr:col>46</xdr:col>
      <xdr:colOff>38100</xdr:colOff>
      <xdr:row>99</xdr:row>
      <xdr:rowOff>4332</xdr:rowOff>
    </xdr:to>
    <xdr:sp macro="" textlink="">
      <xdr:nvSpPr>
        <xdr:cNvPr id="482" name="楕円 481"/>
        <xdr:cNvSpPr/>
      </xdr:nvSpPr>
      <xdr:spPr>
        <a:xfrm>
          <a:off x="8699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166909</xdr:rowOff>
    </xdr:from>
    <xdr:ext cx="534377" cy="259045"/>
    <xdr:sp macro="" textlink="">
      <xdr:nvSpPr>
        <xdr:cNvPr id="483" name="テキスト ボックス 482"/>
        <xdr:cNvSpPr txBox="1"/>
      </xdr:nvSpPr>
      <xdr:spPr>
        <a:xfrm>
          <a:off x="8483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41607</xdr:rowOff>
    </xdr:from>
    <xdr:to>
      <xdr:col>41</xdr:col>
      <xdr:colOff>101600</xdr:colOff>
      <xdr:row>98</xdr:row>
      <xdr:rowOff>143207</xdr:rowOff>
    </xdr:to>
    <xdr:sp macro="" textlink="">
      <xdr:nvSpPr>
        <xdr:cNvPr id="484" name="楕円 483"/>
        <xdr:cNvSpPr/>
      </xdr:nvSpPr>
      <xdr:spPr>
        <a:xfrm>
          <a:off x="7810500" y="168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134334</xdr:rowOff>
    </xdr:from>
    <xdr:ext cx="599010" cy="259045"/>
    <xdr:sp macro="" textlink="">
      <xdr:nvSpPr>
        <xdr:cNvPr id="485" name="テキスト ボックス 484"/>
        <xdr:cNvSpPr txBox="1"/>
      </xdr:nvSpPr>
      <xdr:spPr>
        <a:xfrm>
          <a:off x="7561795" y="1693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56203</xdr:rowOff>
    </xdr:from>
    <xdr:to>
      <xdr:col>36</xdr:col>
      <xdr:colOff>165100</xdr:colOff>
      <xdr:row>98</xdr:row>
      <xdr:rowOff>157803</xdr:rowOff>
    </xdr:to>
    <xdr:sp macro="" textlink="">
      <xdr:nvSpPr>
        <xdr:cNvPr id="486" name="楕円 485"/>
        <xdr:cNvSpPr/>
      </xdr:nvSpPr>
      <xdr:spPr>
        <a:xfrm>
          <a:off x="6921500" y="168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148930</xdr:rowOff>
    </xdr:from>
    <xdr:ext cx="534377" cy="259045"/>
    <xdr:sp macro="" textlink="">
      <xdr:nvSpPr>
        <xdr:cNvPr id="487" name="テキスト ボックス 486"/>
        <xdr:cNvSpPr txBox="1"/>
      </xdr:nvSpPr>
      <xdr:spPr>
        <a:xfrm>
          <a:off x="6705111" y="169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40682</xdr:rowOff>
    </xdr:from>
    <xdr:to>
      <xdr:col>76</xdr:col>
      <xdr:colOff>114300</xdr:colOff>
      <xdr:row>39</xdr:row>
      <xdr:rowOff>44450</xdr:rowOff>
    </xdr:to>
    <xdr:cxnSp macro="">
      <xdr:nvCxnSpPr>
        <xdr:cNvPr id="522" name="直線コネクタ 521"/>
        <xdr:cNvCxnSpPr/>
      </xdr:nvCxnSpPr>
      <xdr:spPr>
        <a:xfrm>
          <a:off x="13703300" y="672723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40682</xdr:rowOff>
    </xdr:from>
    <xdr:to>
      <xdr:col>71</xdr:col>
      <xdr:colOff>177800</xdr:colOff>
      <xdr:row>39</xdr:row>
      <xdr:rowOff>43006</xdr:rowOff>
    </xdr:to>
    <xdr:cxnSp macro="">
      <xdr:nvCxnSpPr>
        <xdr:cNvPr id="525" name="直線コネクタ 524"/>
        <xdr:cNvCxnSpPr/>
      </xdr:nvCxnSpPr>
      <xdr:spPr>
        <a:xfrm flipV="1">
          <a:off x="12814300" y="672723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161332</xdr:rowOff>
    </xdr:from>
    <xdr:to>
      <xdr:col>72</xdr:col>
      <xdr:colOff>38100</xdr:colOff>
      <xdr:row>39</xdr:row>
      <xdr:rowOff>91482</xdr:rowOff>
    </xdr:to>
    <xdr:sp macro="" textlink="">
      <xdr:nvSpPr>
        <xdr:cNvPr id="541" name="楕円 540"/>
        <xdr:cNvSpPr/>
      </xdr:nvSpPr>
      <xdr:spPr>
        <a:xfrm>
          <a:off x="13652500" y="66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82609</xdr:rowOff>
    </xdr:from>
    <xdr:ext cx="378565" cy="259045"/>
    <xdr:sp macro="" textlink="">
      <xdr:nvSpPr>
        <xdr:cNvPr id="542" name="テキスト ボックス 541"/>
        <xdr:cNvSpPr txBox="1"/>
      </xdr:nvSpPr>
      <xdr:spPr>
        <a:xfrm>
          <a:off x="13514017" y="6769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163656</xdr:rowOff>
    </xdr:from>
    <xdr:to>
      <xdr:col>67</xdr:col>
      <xdr:colOff>101600</xdr:colOff>
      <xdr:row>39</xdr:row>
      <xdr:rowOff>93806</xdr:rowOff>
    </xdr:to>
    <xdr:sp macro="" textlink="">
      <xdr:nvSpPr>
        <xdr:cNvPr id="543" name="楕円 542"/>
        <xdr:cNvSpPr/>
      </xdr:nvSpPr>
      <xdr:spPr>
        <a:xfrm>
          <a:off x="12763500" y="66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84933</xdr:rowOff>
    </xdr:from>
    <xdr:ext cx="378565" cy="259045"/>
    <xdr:sp macro="" textlink="">
      <xdr:nvSpPr>
        <xdr:cNvPr id="544" name="テキスト ボックス 543"/>
        <xdr:cNvSpPr txBox="1"/>
      </xdr:nvSpPr>
      <xdr:spPr>
        <a:xfrm>
          <a:off x="12625017" y="677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148769</xdr:rowOff>
    </xdr:from>
    <xdr:to>
      <xdr:col>85</xdr:col>
      <xdr:colOff>127000</xdr:colOff>
      <xdr:row>78</xdr:row>
      <xdr:rowOff>11847</xdr:rowOff>
    </xdr:to>
    <xdr:cxnSp macro="">
      <xdr:nvCxnSpPr>
        <xdr:cNvPr id="628" name="直線コネクタ 627"/>
        <xdr:cNvCxnSpPr/>
      </xdr:nvCxnSpPr>
      <xdr:spPr>
        <a:xfrm flipV="1">
          <a:off x="15481300" y="13350419"/>
          <a:ext cx="838200" cy="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11847</xdr:rowOff>
    </xdr:from>
    <xdr:to>
      <xdr:col>81</xdr:col>
      <xdr:colOff>50800</xdr:colOff>
      <xdr:row>78</xdr:row>
      <xdr:rowOff>31255</xdr:rowOff>
    </xdr:to>
    <xdr:cxnSp macro="">
      <xdr:nvCxnSpPr>
        <xdr:cNvPr id="631" name="直線コネクタ 630"/>
        <xdr:cNvCxnSpPr/>
      </xdr:nvCxnSpPr>
      <xdr:spPr>
        <a:xfrm flipV="1">
          <a:off x="14592300" y="13384947"/>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31255</xdr:rowOff>
    </xdr:from>
    <xdr:to>
      <xdr:col>76</xdr:col>
      <xdr:colOff>114300</xdr:colOff>
      <xdr:row>78</xdr:row>
      <xdr:rowOff>48014</xdr:rowOff>
    </xdr:to>
    <xdr:cxnSp macro="">
      <xdr:nvCxnSpPr>
        <xdr:cNvPr id="634" name="直線コネクタ 633"/>
        <xdr:cNvCxnSpPr/>
      </xdr:nvCxnSpPr>
      <xdr:spPr>
        <a:xfrm flipV="1">
          <a:off x="13703300" y="13404355"/>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48014</xdr:rowOff>
    </xdr:from>
    <xdr:to>
      <xdr:col>71</xdr:col>
      <xdr:colOff>177800</xdr:colOff>
      <xdr:row>78</xdr:row>
      <xdr:rowOff>58886</xdr:rowOff>
    </xdr:to>
    <xdr:cxnSp macro="">
      <xdr:nvCxnSpPr>
        <xdr:cNvPr id="637" name="直線コネクタ 636"/>
        <xdr:cNvCxnSpPr/>
      </xdr:nvCxnSpPr>
      <xdr:spPr>
        <a:xfrm flipV="1">
          <a:off x="12814300" y="13421114"/>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97969</xdr:rowOff>
    </xdr:from>
    <xdr:to>
      <xdr:col>85</xdr:col>
      <xdr:colOff>177800</xdr:colOff>
      <xdr:row>78</xdr:row>
      <xdr:rowOff>28119</xdr:rowOff>
    </xdr:to>
    <xdr:sp macro="" textlink="">
      <xdr:nvSpPr>
        <xdr:cNvPr id="647" name="楕円 646"/>
        <xdr:cNvSpPr/>
      </xdr:nvSpPr>
      <xdr:spPr>
        <a:xfrm>
          <a:off x="16268700" y="13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76396</xdr:rowOff>
    </xdr:from>
    <xdr:ext cx="599010" cy="259045"/>
    <xdr:sp macro="" textlink="">
      <xdr:nvSpPr>
        <xdr:cNvPr id="648" name="公債費該当値テキスト"/>
        <xdr:cNvSpPr txBox="1"/>
      </xdr:nvSpPr>
      <xdr:spPr>
        <a:xfrm>
          <a:off x="16370300" y="1327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132497</xdr:rowOff>
    </xdr:from>
    <xdr:to>
      <xdr:col>81</xdr:col>
      <xdr:colOff>101600</xdr:colOff>
      <xdr:row>78</xdr:row>
      <xdr:rowOff>62647</xdr:rowOff>
    </xdr:to>
    <xdr:sp macro="" textlink="">
      <xdr:nvSpPr>
        <xdr:cNvPr id="649" name="楕円 648"/>
        <xdr:cNvSpPr/>
      </xdr:nvSpPr>
      <xdr:spPr>
        <a:xfrm>
          <a:off x="15430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53774</xdr:rowOff>
    </xdr:from>
    <xdr:ext cx="599010" cy="259045"/>
    <xdr:sp macro="" textlink="">
      <xdr:nvSpPr>
        <xdr:cNvPr id="650" name="テキスト ボックス 649"/>
        <xdr:cNvSpPr txBox="1"/>
      </xdr:nvSpPr>
      <xdr:spPr>
        <a:xfrm>
          <a:off x="15181795" y="134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151905</xdr:rowOff>
    </xdr:from>
    <xdr:to>
      <xdr:col>76</xdr:col>
      <xdr:colOff>165100</xdr:colOff>
      <xdr:row>78</xdr:row>
      <xdr:rowOff>82055</xdr:rowOff>
    </xdr:to>
    <xdr:sp macro="" textlink="">
      <xdr:nvSpPr>
        <xdr:cNvPr id="651" name="楕円 650"/>
        <xdr:cNvSpPr/>
      </xdr:nvSpPr>
      <xdr:spPr>
        <a:xfrm>
          <a:off x="14541500" y="133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73182</xdr:rowOff>
    </xdr:from>
    <xdr:ext cx="534377" cy="259045"/>
    <xdr:sp macro="" textlink="">
      <xdr:nvSpPr>
        <xdr:cNvPr id="652" name="テキスト ボックス 651"/>
        <xdr:cNvSpPr txBox="1"/>
      </xdr:nvSpPr>
      <xdr:spPr>
        <a:xfrm>
          <a:off x="14325111" y="134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168664</xdr:rowOff>
    </xdr:from>
    <xdr:to>
      <xdr:col>72</xdr:col>
      <xdr:colOff>38100</xdr:colOff>
      <xdr:row>78</xdr:row>
      <xdr:rowOff>98814</xdr:rowOff>
    </xdr:to>
    <xdr:sp macro="" textlink="">
      <xdr:nvSpPr>
        <xdr:cNvPr id="653" name="楕円 652"/>
        <xdr:cNvSpPr/>
      </xdr:nvSpPr>
      <xdr:spPr>
        <a:xfrm>
          <a:off x="13652500" y="133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89941</xdr:rowOff>
    </xdr:from>
    <xdr:ext cx="534377" cy="259045"/>
    <xdr:sp macro="" textlink="">
      <xdr:nvSpPr>
        <xdr:cNvPr id="654" name="テキスト ボックス 653"/>
        <xdr:cNvSpPr txBox="1"/>
      </xdr:nvSpPr>
      <xdr:spPr>
        <a:xfrm>
          <a:off x="13436111" y="13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8086</xdr:rowOff>
    </xdr:from>
    <xdr:to>
      <xdr:col>67</xdr:col>
      <xdr:colOff>101600</xdr:colOff>
      <xdr:row>78</xdr:row>
      <xdr:rowOff>109686</xdr:rowOff>
    </xdr:to>
    <xdr:sp macro="" textlink="">
      <xdr:nvSpPr>
        <xdr:cNvPr id="655" name="楕円 654"/>
        <xdr:cNvSpPr/>
      </xdr:nvSpPr>
      <xdr:spPr>
        <a:xfrm>
          <a:off x="12763500" y="133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100813</xdr:rowOff>
    </xdr:from>
    <xdr:ext cx="534377" cy="259045"/>
    <xdr:sp macro="" textlink="">
      <xdr:nvSpPr>
        <xdr:cNvPr id="656" name="テキスト ボックス 655"/>
        <xdr:cNvSpPr txBox="1"/>
      </xdr:nvSpPr>
      <xdr:spPr>
        <a:xfrm>
          <a:off x="12547111" y="134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90111</xdr:rowOff>
    </xdr:from>
    <xdr:to>
      <xdr:col>85</xdr:col>
      <xdr:colOff>127000</xdr:colOff>
      <xdr:row>99</xdr:row>
      <xdr:rowOff>93311</xdr:rowOff>
    </xdr:to>
    <xdr:cxnSp macro="">
      <xdr:nvCxnSpPr>
        <xdr:cNvPr id="687" name="直線コネクタ 686"/>
        <xdr:cNvCxnSpPr/>
      </xdr:nvCxnSpPr>
      <xdr:spPr>
        <a:xfrm>
          <a:off x="15481300" y="1706366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90111</xdr:rowOff>
    </xdr:from>
    <xdr:to>
      <xdr:col>81</xdr:col>
      <xdr:colOff>50800</xdr:colOff>
      <xdr:row>99</xdr:row>
      <xdr:rowOff>96352</xdr:rowOff>
    </xdr:to>
    <xdr:cxnSp macro="">
      <xdr:nvCxnSpPr>
        <xdr:cNvPr id="690" name="直線コネクタ 689"/>
        <xdr:cNvCxnSpPr/>
      </xdr:nvCxnSpPr>
      <xdr:spPr>
        <a:xfrm flipV="1">
          <a:off x="14592300" y="17063661"/>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65300</xdr:rowOff>
    </xdr:from>
    <xdr:to>
      <xdr:col>76</xdr:col>
      <xdr:colOff>114300</xdr:colOff>
      <xdr:row>99</xdr:row>
      <xdr:rowOff>96352</xdr:rowOff>
    </xdr:to>
    <xdr:cxnSp macro="">
      <xdr:nvCxnSpPr>
        <xdr:cNvPr id="693" name="直線コネクタ 692"/>
        <xdr:cNvCxnSpPr/>
      </xdr:nvCxnSpPr>
      <xdr:spPr>
        <a:xfrm>
          <a:off x="13703300" y="1703885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65300</xdr:rowOff>
    </xdr:from>
    <xdr:to>
      <xdr:col>71</xdr:col>
      <xdr:colOff>177800</xdr:colOff>
      <xdr:row>99</xdr:row>
      <xdr:rowOff>88210</xdr:rowOff>
    </xdr:to>
    <xdr:cxnSp macro="">
      <xdr:nvCxnSpPr>
        <xdr:cNvPr id="696" name="直線コネクタ 695"/>
        <xdr:cNvCxnSpPr/>
      </xdr:nvCxnSpPr>
      <xdr:spPr>
        <a:xfrm flipV="1">
          <a:off x="12814300" y="17038850"/>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42511</xdr:rowOff>
    </xdr:from>
    <xdr:to>
      <xdr:col>85</xdr:col>
      <xdr:colOff>177800</xdr:colOff>
      <xdr:row>99</xdr:row>
      <xdr:rowOff>144111</xdr:rowOff>
    </xdr:to>
    <xdr:sp macro="" textlink="">
      <xdr:nvSpPr>
        <xdr:cNvPr id="706" name="楕円 705"/>
        <xdr:cNvSpPr/>
      </xdr:nvSpPr>
      <xdr:spPr>
        <a:xfrm>
          <a:off x="16268700" y="1701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128888</xdr:rowOff>
    </xdr:from>
    <xdr:ext cx="469744" cy="259045"/>
    <xdr:sp macro="" textlink="">
      <xdr:nvSpPr>
        <xdr:cNvPr id="707" name="積立金該当値テキスト"/>
        <xdr:cNvSpPr txBox="1"/>
      </xdr:nvSpPr>
      <xdr:spPr>
        <a:xfrm>
          <a:off x="16370300" y="169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39311</xdr:rowOff>
    </xdr:from>
    <xdr:to>
      <xdr:col>81</xdr:col>
      <xdr:colOff>101600</xdr:colOff>
      <xdr:row>99</xdr:row>
      <xdr:rowOff>140911</xdr:rowOff>
    </xdr:to>
    <xdr:sp macro="" textlink="">
      <xdr:nvSpPr>
        <xdr:cNvPr id="708" name="楕円 707"/>
        <xdr:cNvSpPr/>
      </xdr:nvSpPr>
      <xdr:spPr>
        <a:xfrm>
          <a:off x="15430500" y="170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132038</xdr:rowOff>
    </xdr:from>
    <xdr:ext cx="469744" cy="259045"/>
    <xdr:sp macro="" textlink="">
      <xdr:nvSpPr>
        <xdr:cNvPr id="709" name="テキスト ボックス 708"/>
        <xdr:cNvSpPr txBox="1"/>
      </xdr:nvSpPr>
      <xdr:spPr>
        <a:xfrm>
          <a:off x="15246428" y="1710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45552</xdr:rowOff>
    </xdr:from>
    <xdr:to>
      <xdr:col>76</xdr:col>
      <xdr:colOff>165100</xdr:colOff>
      <xdr:row>99</xdr:row>
      <xdr:rowOff>147152</xdr:rowOff>
    </xdr:to>
    <xdr:sp macro="" textlink="">
      <xdr:nvSpPr>
        <xdr:cNvPr id="710" name="楕円 709"/>
        <xdr:cNvSpPr/>
      </xdr:nvSpPr>
      <xdr:spPr>
        <a:xfrm>
          <a:off x="14541500" y="170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138279</xdr:rowOff>
    </xdr:from>
    <xdr:ext cx="469744" cy="259045"/>
    <xdr:sp macro="" textlink="">
      <xdr:nvSpPr>
        <xdr:cNvPr id="711" name="テキスト ボックス 710"/>
        <xdr:cNvSpPr txBox="1"/>
      </xdr:nvSpPr>
      <xdr:spPr>
        <a:xfrm>
          <a:off x="14357428" y="171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14500</xdr:rowOff>
    </xdr:from>
    <xdr:to>
      <xdr:col>72</xdr:col>
      <xdr:colOff>38100</xdr:colOff>
      <xdr:row>99</xdr:row>
      <xdr:rowOff>116100</xdr:rowOff>
    </xdr:to>
    <xdr:sp macro="" textlink="">
      <xdr:nvSpPr>
        <xdr:cNvPr id="712" name="楕円 711"/>
        <xdr:cNvSpPr/>
      </xdr:nvSpPr>
      <xdr:spPr>
        <a:xfrm>
          <a:off x="13652500" y="16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107227</xdr:rowOff>
    </xdr:from>
    <xdr:ext cx="534377" cy="259045"/>
    <xdr:sp macro="" textlink="">
      <xdr:nvSpPr>
        <xdr:cNvPr id="713" name="テキスト ボックス 712"/>
        <xdr:cNvSpPr txBox="1"/>
      </xdr:nvSpPr>
      <xdr:spPr>
        <a:xfrm>
          <a:off x="13436111" y="170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37410</xdr:rowOff>
    </xdr:from>
    <xdr:to>
      <xdr:col>67</xdr:col>
      <xdr:colOff>101600</xdr:colOff>
      <xdr:row>99</xdr:row>
      <xdr:rowOff>139010</xdr:rowOff>
    </xdr:to>
    <xdr:sp macro="" textlink="">
      <xdr:nvSpPr>
        <xdr:cNvPr id="714" name="楕円 713"/>
        <xdr:cNvSpPr/>
      </xdr:nvSpPr>
      <xdr:spPr>
        <a:xfrm>
          <a:off x="12763500" y="170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130137</xdr:rowOff>
    </xdr:from>
    <xdr:ext cx="469744" cy="259045"/>
    <xdr:sp macro="" textlink="">
      <xdr:nvSpPr>
        <xdr:cNvPr id="715" name="テキスト ボックス 714"/>
        <xdr:cNvSpPr txBox="1"/>
      </xdr:nvSpPr>
      <xdr:spPr>
        <a:xfrm>
          <a:off x="12579428" y="171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44450</xdr:rowOff>
    </xdr:to>
    <xdr:cxnSp macro="">
      <xdr:nvCxnSpPr>
        <xdr:cNvPr id="753" name="直線コネクタ 752"/>
        <xdr:cNvCxnSpPr/>
      </xdr:nvCxnSpPr>
      <xdr:spPr>
        <a:xfrm>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1" name="楕円 770"/>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2" name="テキスト ボックス 771"/>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101543</xdr:rowOff>
    </xdr:from>
    <xdr:to>
      <xdr:col>116</xdr:col>
      <xdr:colOff>63500</xdr:colOff>
      <xdr:row>56</xdr:row>
      <xdr:rowOff>106572</xdr:rowOff>
    </xdr:to>
    <xdr:cxnSp macro="">
      <xdr:nvCxnSpPr>
        <xdr:cNvPr id="801" name="直線コネクタ 800"/>
        <xdr:cNvCxnSpPr/>
      </xdr:nvCxnSpPr>
      <xdr:spPr>
        <a:xfrm flipV="1">
          <a:off x="21323300" y="970274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106572</xdr:rowOff>
    </xdr:from>
    <xdr:to>
      <xdr:col>111</xdr:col>
      <xdr:colOff>177800</xdr:colOff>
      <xdr:row>56</xdr:row>
      <xdr:rowOff>110592</xdr:rowOff>
    </xdr:to>
    <xdr:cxnSp macro="">
      <xdr:nvCxnSpPr>
        <xdr:cNvPr id="804" name="直線コネクタ 803"/>
        <xdr:cNvCxnSpPr/>
      </xdr:nvCxnSpPr>
      <xdr:spPr>
        <a:xfrm flipV="1">
          <a:off x="20434300" y="9707772"/>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110592</xdr:rowOff>
    </xdr:from>
    <xdr:to>
      <xdr:col>107</xdr:col>
      <xdr:colOff>50800</xdr:colOff>
      <xdr:row>56</xdr:row>
      <xdr:rowOff>115907</xdr:rowOff>
    </xdr:to>
    <xdr:cxnSp macro="">
      <xdr:nvCxnSpPr>
        <xdr:cNvPr id="807" name="直線コネクタ 806"/>
        <xdr:cNvCxnSpPr/>
      </xdr:nvCxnSpPr>
      <xdr:spPr>
        <a:xfrm flipV="1">
          <a:off x="19545300" y="971179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115907</xdr:rowOff>
    </xdr:from>
    <xdr:to>
      <xdr:col>102</xdr:col>
      <xdr:colOff>114300</xdr:colOff>
      <xdr:row>56</xdr:row>
      <xdr:rowOff>121565</xdr:rowOff>
    </xdr:to>
    <xdr:cxnSp macro="">
      <xdr:nvCxnSpPr>
        <xdr:cNvPr id="810" name="直線コネクタ 809"/>
        <xdr:cNvCxnSpPr/>
      </xdr:nvCxnSpPr>
      <xdr:spPr>
        <a:xfrm flipV="1">
          <a:off x="18656300" y="9717107"/>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50743</xdr:rowOff>
    </xdr:from>
    <xdr:to>
      <xdr:col>116</xdr:col>
      <xdr:colOff>114300</xdr:colOff>
      <xdr:row>56</xdr:row>
      <xdr:rowOff>152343</xdr:rowOff>
    </xdr:to>
    <xdr:sp macro="" textlink="">
      <xdr:nvSpPr>
        <xdr:cNvPr id="820" name="楕円 819"/>
        <xdr:cNvSpPr/>
      </xdr:nvSpPr>
      <xdr:spPr>
        <a:xfrm>
          <a:off x="22110700" y="96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73620</xdr:rowOff>
    </xdr:from>
    <xdr:ext cx="534377" cy="259045"/>
    <xdr:sp macro="" textlink="">
      <xdr:nvSpPr>
        <xdr:cNvPr id="821" name="貸付金該当値テキスト"/>
        <xdr:cNvSpPr txBox="1"/>
      </xdr:nvSpPr>
      <xdr:spPr>
        <a:xfrm>
          <a:off x="22212300" y="95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55772</xdr:rowOff>
    </xdr:from>
    <xdr:to>
      <xdr:col>112</xdr:col>
      <xdr:colOff>38100</xdr:colOff>
      <xdr:row>56</xdr:row>
      <xdr:rowOff>157372</xdr:rowOff>
    </xdr:to>
    <xdr:sp macro="" textlink="">
      <xdr:nvSpPr>
        <xdr:cNvPr id="822" name="楕円 821"/>
        <xdr:cNvSpPr/>
      </xdr:nvSpPr>
      <xdr:spPr>
        <a:xfrm>
          <a:off x="21272500" y="96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2449</xdr:rowOff>
    </xdr:from>
    <xdr:ext cx="534377" cy="259045"/>
    <xdr:sp macro="" textlink="">
      <xdr:nvSpPr>
        <xdr:cNvPr id="823" name="テキスト ボックス 822"/>
        <xdr:cNvSpPr txBox="1"/>
      </xdr:nvSpPr>
      <xdr:spPr>
        <a:xfrm>
          <a:off x="21056111" y="94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59792</xdr:rowOff>
    </xdr:from>
    <xdr:to>
      <xdr:col>107</xdr:col>
      <xdr:colOff>101600</xdr:colOff>
      <xdr:row>56</xdr:row>
      <xdr:rowOff>161392</xdr:rowOff>
    </xdr:to>
    <xdr:sp macro="" textlink="">
      <xdr:nvSpPr>
        <xdr:cNvPr id="824" name="楕円 823"/>
        <xdr:cNvSpPr/>
      </xdr:nvSpPr>
      <xdr:spPr>
        <a:xfrm>
          <a:off x="20383500" y="96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6469</xdr:rowOff>
    </xdr:from>
    <xdr:ext cx="534377" cy="259045"/>
    <xdr:sp macro="" textlink="">
      <xdr:nvSpPr>
        <xdr:cNvPr id="825" name="テキスト ボックス 824"/>
        <xdr:cNvSpPr txBox="1"/>
      </xdr:nvSpPr>
      <xdr:spPr>
        <a:xfrm>
          <a:off x="20167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65107</xdr:rowOff>
    </xdr:from>
    <xdr:to>
      <xdr:col>102</xdr:col>
      <xdr:colOff>165100</xdr:colOff>
      <xdr:row>56</xdr:row>
      <xdr:rowOff>166707</xdr:rowOff>
    </xdr:to>
    <xdr:sp macro="" textlink="">
      <xdr:nvSpPr>
        <xdr:cNvPr id="826" name="楕円 825"/>
        <xdr:cNvSpPr/>
      </xdr:nvSpPr>
      <xdr:spPr>
        <a:xfrm>
          <a:off x="19494500" y="96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11784</xdr:rowOff>
    </xdr:from>
    <xdr:ext cx="534377" cy="259045"/>
    <xdr:sp macro="" textlink="">
      <xdr:nvSpPr>
        <xdr:cNvPr id="827" name="テキスト ボックス 826"/>
        <xdr:cNvSpPr txBox="1"/>
      </xdr:nvSpPr>
      <xdr:spPr>
        <a:xfrm>
          <a:off x="19278111" y="94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70765</xdr:rowOff>
    </xdr:from>
    <xdr:to>
      <xdr:col>98</xdr:col>
      <xdr:colOff>38100</xdr:colOff>
      <xdr:row>57</xdr:row>
      <xdr:rowOff>915</xdr:rowOff>
    </xdr:to>
    <xdr:sp macro="" textlink="">
      <xdr:nvSpPr>
        <xdr:cNvPr id="828" name="楕円 827"/>
        <xdr:cNvSpPr/>
      </xdr:nvSpPr>
      <xdr:spPr>
        <a:xfrm>
          <a:off x="18605500" y="9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17442</xdr:rowOff>
    </xdr:from>
    <xdr:ext cx="534377" cy="259045"/>
    <xdr:sp macro="" textlink="">
      <xdr:nvSpPr>
        <xdr:cNvPr id="829" name="テキスト ボックス 828"/>
        <xdr:cNvSpPr txBox="1"/>
      </xdr:nvSpPr>
      <xdr:spPr>
        <a:xfrm>
          <a:off x="18389111" y="94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46386</xdr:rowOff>
    </xdr:from>
    <xdr:to>
      <xdr:col>116</xdr:col>
      <xdr:colOff>63500</xdr:colOff>
      <xdr:row>75</xdr:row>
      <xdr:rowOff>53623</xdr:rowOff>
    </xdr:to>
    <xdr:cxnSp macro="">
      <xdr:nvCxnSpPr>
        <xdr:cNvPr id="856" name="直線コネクタ 855"/>
        <xdr:cNvCxnSpPr/>
      </xdr:nvCxnSpPr>
      <xdr:spPr>
        <a:xfrm flipV="1">
          <a:off x="21323300" y="12905136"/>
          <a:ext cx="8382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100966</xdr:rowOff>
    </xdr:from>
    <xdr:to>
      <xdr:col>111</xdr:col>
      <xdr:colOff>177800</xdr:colOff>
      <xdr:row>75</xdr:row>
      <xdr:rowOff>53623</xdr:rowOff>
    </xdr:to>
    <xdr:cxnSp macro="">
      <xdr:nvCxnSpPr>
        <xdr:cNvPr id="859" name="直線コネクタ 858"/>
        <xdr:cNvCxnSpPr/>
      </xdr:nvCxnSpPr>
      <xdr:spPr>
        <a:xfrm>
          <a:off x="20434300" y="12788266"/>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100966</xdr:rowOff>
    </xdr:from>
    <xdr:to>
      <xdr:col>107</xdr:col>
      <xdr:colOff>50800</xdr:colOff>
      <xdr:row>75</xdr:row>
      <xdr:rowOff>100994</xdr:rowOff>
    </xdr:to>
    <xdr:cxnSp macro="">
      <xdr:nvCxnSpPr>
        <xdr:cNvPr id="862" name="直線コネクタ 861"/>
        <xdr:cNvCxnSpPr/>
      </xdr:nvCxnSpPr>
      <xdr:spPr>
        <a:xfrm flipV="1">
          <a:off x="19545300" y="12788266"/>
          <a:ext cx="889000" cy="1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73278</xdr:rowOff>
    </xdr:from>
    <xdr:to>
      <xdr:col>102</xdr:col>
      <xdr:colOff>114300</xdr:colOff>
      <xdr:row>75</xdr:row>
      <xdr:rowOff>100994</xdr:rowOff>
    </xdr:to>
    <xdr:cxnSp macro="">
      <xdr:nvCxnSpPr>
        <xdr:cNvPr id="865" name="直線コネクタ 864"/>
        <xdr:cNvCxnSpPr/>
      </xdr:nvCxnSpPr>
      <xdr:spPr>
        <a:xfrm>
          <a:off x="18656300" y="12932028"/>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167036</xdr:rowOff>
    </xdr:from>
    <xdr:to>
      <xdr:col>116</xdr:col>
      <xdr:colOff>114300</xdr:colOff>
      <xdr:row>75</xdr:row>
      <xdr:rowOff>97186</xdr:rowOff>
    </xdr:to>
    <xdr:sp macro="" textlink="">
      <xdr:nvSpPr>
        <xdr:cNvPr id="875" name="楕円 874"/>
        <xdr:cNvSpPr/>
      </xdr:nvSpPr>
      <xdr:spPr>
        <a:xfrm>
          <a:off x="22110700" y="128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18463</xdr:rowOff>
    </xdr:from>
    <xdr:ext cx="599010" cy="259045"/>
    <xdr:sp macro="" textlink="">
      <xdr:nvSpPr>
        <xdr:cNvPr id="876" name="繰出金該当値テキスト"/>
        <xdr:cNvSpPr txBox="1"/>
      </xdr:nvSpPr>
      <xdr:spPr>
        <a:xfrm>
          <a:off x="22212300" y="1270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2823</xdr:rowOff>
    </xdr:from>
    <xdr:to>
      <xdr:col>112</xdr:col>
      <xdr:colOff>38100</xdr:colOff>
      <xdr:row>75</xdr:row>
      <xdr:rowOff>104423</xdr:rowOff>
    </xdr:to>
    <xdr:sp macro="" textlink="">
      <xdr:nvSpPr>
        <xdr:cNvPr id="877" name="楕円 876"/>
        <xdr:cNvSpPr/>
      </xdr:nvSpPr>
      <xdr:spPr>
        <a:xfrm>
          <a:off x="21272500" y="128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120950</xdr:rowOff>
    </xdr:from>
    <xdr:ext cx="599010" cy="259045"/>
    <xdr:sp macro="" textlink="">
      <xdr:nvSpPr>
        <xdr:cNvPr id="878" name="テキスト ボックス 877"/>
        <xdr:cNvSpPr txBox="1"/>
      </xdr:nvSpPr>
      <xdr:spPr>
        <a:xfrm>
          <a:off x="21023795" y="126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50166</xdr:rowOff>
    </xdr:from>
    <xdr:to>
      <xdr:col>107</xdr:col>
      <xdr:colOff>101600</xdr:colOff>
      <xdr:row>74</xdr:row>
      <xdr:rowOff>151766</xdr:rowOff>
    </xdr:to>
    <xdr:sp macro="" textlink="">
      <xdr:nvSpPr>
        <xdr:cNvPr id="879" name="楕円 878"/>
        <xdr:cNvSpPr/>
      </xdr:nvSpPr>
      <xdr:spPr>
        <a:xfrm>
          <a:off x="20383500" y="127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168293</xdr:rowOff>
    </xdr:from>
    <xdr:ext cx="599010" cy="259045"/>
    <xdr:sp macro="" textlink="">
      <xdr:nvSpPr>
        <xdr:cNvPr id="880" name="テキスト ボックス 879"/>
        <xdr:cNvSpPr txBox="1"/>
      </xdr:nvSpPr>
      <xdr:spPr>
        <a:xfrm>
          <a:off x="20134795" y="125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50194</xdr:rowOff>
    </xdr:from>
    <xdr:to>
      <xdr:col>102</xdr:col>
      <xdr:colOff>165100</xdr:colOff>
      <xdr:row>75</xdr:row>
      <xdr:rowOff>151794</xdr:rowOff>
    </xdr:to>
    <xdr:sp macro="" textlink="">
      <xdr:nvSpPr>
        <xdr:cNvPr id="881" name="楕円 880"/>
        <xdr:cNvSpPr/>
      </xdr:nvSpPr>
      <xdr:spPr>
        <a:xfrm>
          <a:off x="19494500" y="129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168321</xdr:rowOff>
    </xdr:from>
    <xdr:ext cx="599010" cy="259045"/>
    <xdr:sp macro="" textlink="">
      <xdr:nvSpPr>
        <xdr:cNvPr id="882" name="テキスト ボックス 881"/>
        <xdr:cNvSpPr txBox="1"/>
      </xdr:nvSpPr>
      <xdr:spPr>
        <a:xfrm>
          <a:off x="19245795" y="126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22478</xdr:rowOff>
    </xdr:from>
    <xdr:to>
      <xdr:col>98</xdr:col>
      <xdr:colOff>38100</xdr:colOff>
      <xdr:row>75</xdr:row>
      <xdr:rowOff>124078</xdr:rowOff>
    </xdr:to>
    <xdr:sp macro="" textlink="">
      <xdr:nvSpPr>
        <xdr:cNvPr id="883" name="楕円 882"/>
        <xdr:cNvSpPr/>
      </xdr:nvSpPr>
      <xdr:spPr>
        <a:xfrm>
          <a:off x="18605500" y="128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140605</xdr:rowOff>
    </xdr:from>
    <xdr:ext cx="599010" cy="259045"/>
    <xdr:sp macro="" textlink="">
      <xdr:nvSpPr>
        <xdr:cNvPr id="884" name="テキスト ボックス 883"/>
        <xdr:cNvSpPr txBox="1"/>
      </xdr:nvSpPr>
      <xdr:spPr>
        <a:xfrm>
          <a:off x="18356795" y="1265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物件費が住人１人当たり１８０，６２２円となっており、類似団体と比較して１人当たりのコストが下回る状況となっています。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これは町立診療所の指定管理者制度の導入により経常経費の抑制によるものです。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整備に係る普通建設事業費が大幅に増加しています。これは中学校改築事業によるもので、事業はＨ３０年度で終了します。しかし、今後も公営住宅の建替えや、その他の老朽化した公共施設の更新整備が見込まれるため、公共施設等個別施設計画を策定し計画的に更新整備を実施していくよう努め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
3,748
86.90
4,708,144
4,535,773
172,371
2,216,158
4,650,243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167627</xdr:rowOff>
    </xdr:from>
    <xdr:to>
      <xdr:col>24</xdr:col>
      <xdr:colOff>63500</xdr:colOff>
      <xdr:row>38</xdr:row>
      <xdr:rowOff>140</xdr:rowOff>
    </xdr:to>
    <xdr:cxnSp macro="">
      <xdr:nvCxnSpPr>
        <xdr:cNvPr id="60" name="直線コネクタ 59"/>
        <xdr:cNvCxnSpPr/>
      </xdr:nvCxnSpPr>
      <xdr:spPr>
        <a:xfrm flipV="1">
          <a:off x="3797300" y="6511277"/>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xdr:rowOff>
    </xdr:from>
    <xdr:to>
      <xdr:col>19</xdr:col>
      <xdr:colOff>177800</xdr:colOff>
      <xdr:row>38</xdr:row>
      <xdr:rowOff>10808</xdr:rowOff>
    </xdr:to>
    <xdr:cxnSp macro="">
      <xdr:nvCxnSpPr>
        <xdr:cNvPr id="63" name="直線コネクタ 62"/>
        <xdr:cNvCxnSpPr/>
      </xdr:nvCxnSpPr>
      <xdr:spPr>
        <a:xfrm flipV="1">
          <a:off x="2908300" y="651524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8369</xdr:rowOff>
    </xdr:from>
    <xdr:to>
      <xdr:col>15</xdr:col>
      <xdr:colOff>50800</xdr:colOff>
      <xdr:row>38</xdr:row>
      <xdr:rowOff>10808</xdr:rowOff>
    </xdr:to>
    <xdr:cxnSp macro="">
      <xdr:nvCxnSpPr>
        <xdr:cNvPr id="66" name="直線コネクタ 65"/>
        <xdr:cNvCxnSpPr/>
      </xdr:nvCxnSpPr>
      <xdr:spPr>
        <a:xfrm>
          <a:off x="2019300" y="652346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166275</xdr:rowOff>
    </xdr:from>
    <xdr:to>
      <xdr:col>10</xdr:col>
      <xdr:colOff>114300</xdr:colOff>
      <xdr:row>38</xdr:row>
      <xdr:rowOff>8369</xdr:rowOff>
    </xdr:to>
    <xdr:cxnSp macro="">
      <xdr:nvCxnSpPr>
        <xdr:cNvPr id="69" name="直線コネクタ 68"/>
        <xdr:cNvCxnSpPr/>
      </xdr:nvCxnSpPr>
      <xdr:spPr>
        <a:xfrm>
          <a:off x="1130300" y="6509925"/>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116827</xdr:rowOff>
    </xdr:from>
    <xdr:to>
      <xdr:col>24</xdr:col>
      <xdr:colOff>114300</xdr:colOff>
      <xdr:row>38</xdr:row>
      <xdr:rowOff>46977</xdr:rowOff>
    </xdr:to>
    <xdr:sp macro="" textlink="">
      <xdr:nvSpPr>
        <xdr:cNvPr id="79" name="楕円 78"/>
        <xdr:cNvSpPr/>
      </xdr:nvSpPr>
      <xdr:spPr>
        <a:xfrm>
          <a:off x="45847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31754</xdr:rowOff>
    </xdr:from>
    <xdr:ext cx="534377" cy="259045"/>
    <xdr:sp macro="" textlink="">
      <xdr:nvSpPr>
        <xdr:cNvPr id="80" name="議会費該当値テキスト"/>
        <xdr:cNvSpPr txBox="1"/>
      </xdr:nvSpPr>
      <xdr:spPr>
        <a:xfrm>
          <a:off x="4686300" y="63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120790</xdr:rowOff>
    </xdr:from>
    <xdr:to>
      <xdr:col>20</xdr:col>
      <xdr:colOff>38100</xdr:colOff>
      <xdr:row>38</xdr:row>
      <xdr:rowOff>50940</xdr:rowOff>
    </xdr:to>
    <xdr:sp macro="" textlink="">
      <xdr:nvSpPr>
        <xdr:cNvPr id="81" name="楕円 80"/>
        <xdr:cNvSpPr/>
      </xdr:nvSpPr>
      <xdr:spPr>
        <a:xfrm>
          <a:off x="3746500" y="64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42067</xdr:rowOff>
    </xdr:from>
    <xdr:ext cx="534377" cy="259045"/>
    <xdr:sp macro="" textlink="">
      <xdr:nvSpPr>
        <xdr:cNvPr id="82" name="テキスト ボックス 81"/>
        <xdr:cNvSpPr txBox="1"/>
      </xdr:nvSpPr>
      <xdr:spPr>
        <a:xfrm>
          <a:off x="3530111" y="65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131458</xdr:rowOff>
    </xdr:from>
    <xdr:to>
      <xdr:col>15</xdr:col>
      <xdr:colOff>101600</xdr:colOff>
      <xdr:row>38</xdr:row>
      <xdr:rowOff>61608</xdr:rowOff>
    </xdr:to>
    <xdr:sp macro="" textlink="">
      <xdr:nvSpPr>
        <xdr:cNvPr id="83" name="楕円 82"/>
        <xdr:cNvSpPr/>
      </xdr:nvSpPr>
      <xdr:spPr>
        <a:xfrm>
          <a:off x="2857500" y="64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52735</xdr:rowOff>
    </xdr:from>
    <xdr:ext cx="534377" cy="259045"/>
    <xdr:sp macro="" textlink="">
      <xdr:nvSpPr>
        <xdr:cNvPr id="84" name="テキスト ボックス 83"/>
        <xdr:cNvSpPr txBox="1"/>
      </xdr:nvSpPr>
      <xdr:spPr>
        <a:xfrm>
          <a:off x="2641111" y="65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129019</xdr:rowOff>
    </xdr:from>
    <xdr:to>
      <xdr:col>10</xdr:col>
      <xdr:colOff>165100</xdr:colOff>
      <xdr:row>38</xdr:row>
      <xdr:rowOff>59169</xdr:rowOff>
    </xdr:to>
    <xdr:sp macro="" textlink="">
      <xdr:nvSpPr>
        <xdr:cNvPr id="85" name="楕円 84"/>
        <xdr:cNvSpPr/>
      </xdr:nvSpPr>
      <xdr:spPr>
        <a:xfrm>
          <a:off x="1968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50296</xdr:rowOff>
    </xdr:from>
    <xdr:ext cx="534377" cy="259045"/>
    <xdr:sp macro="" textlink="">
      <xdr:nvSpPr>
        <xdr:cNvPr id="86" name="テキスト ボックス 85"/>
        <xdr:cNvSpPr txBox="1"/>
      </xdr:nvSpPr>
      <xdr:spPr>
        <a:xfrm>
          <a:off x="1752111" y="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115475</xdr:rowOff>
    </xdr:from>
    <xdr:to>
      <xdr:col>6</xdr:col>
      <xdr:colOff>38100</xdr:colOff>
      <xdr:row>38</xdr:row>
      <xdr:rowOff>45625</xdr:rowOff>
    </xdr:to>
    <xdr:sp macro="" textlink="">
      <xdr:nvSpPr>
        <xdr:cNvPr id="87" name="楕円 86"/>
        <xdr:cNvSpPr/>
      </xdr:nvSpPr>
      <xdr:spPr>
        <a:xfrm>
          <a:off x="1079500" y="6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36752</xdr:rowOff>
    </xdr:from>
    <xdr:ext cx="534377" cy="259045"/>
    <xdr:sp macro="" textlink="">
      <xdr:nvSpPr>
        <xdr:cNvPr id="88" name="テキスト ボックス 87"/>
        <xdr:cNvSpPr txBox="1"/>
      </xdr:nvSpPr>
      <xdr:spPr>
        <a:xfrm>
          <a:off x="863111" y="65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71143</xdr:rowOff>
    </xdr:from>
    <xdr:to>
      <xdr:col>24</xdr:col>
      <xdr:colOff>63500</xdr:colOff>
      <xdr:row>58</xdr:row>
      <xdr:rowOff>79470</xdr:rowOff>
    </xdr:to>
    <xdr:cxnSp macro="">
      <xdr:nvCxnSpPr>
        <xdr:cNvPr id="115" name="直線コネクタ 114"/>
        <xdr:cNvCxnSpPr/>
      </xdr:nvCxnSpPr>
      <xdr:spPr>
        <a:xfrm>
          <a:off x="3797300" y="10015243"/>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68149</xdr:rowOff>
    </xdr:from>
    <xdr:to>
      <xdr:col>19</xdr:col>
      <xdr:colOff>177800</xdr:colOff>
      <xdr:row>58</xdr:row>
      <xdr:rowOff>71143</xdr:rowOff>
    </xdr:to>
    <xdr:cxnSp macro="">
      <xdr:nvCxnSpPr>
        <xdr:cNvPr id="118" name="直線コネクタ 117"/>
        <xdr:cNvCxnSpPr/>
      </xdr:nvCxnSpPr>
      <xdr:spPr>
        <a:xfrm>
          <a:off x="2908300" y="10012249"/>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63907</xdr:rowOff>
    </xdr:from>
    <xdr:to>
      <xdr:col>15</xdr:col>
      <xdr:colOff>50800</xdr:colOff>
      <xdr:row>58</xdr:row>
      <xdr:rowOff>68149</xdr:rowOff>
    </xdr:to>
    <xdr:cxnSp macro="">
      <xdr:nvCxnSpPr>
        <xdr:cNvPr id="121" name="直線コネクタ 120"/>
        <xdr:cNvCxnSpPr/>
      </xdr:nvCxnSpPr>
      <xdr:spPr>
        <a:xfrm>
          <a:off x="2019300" y="10008007"/>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63907</xdr:rowOff>
    </xdr:from>
    <xdr:to>
      <xdr:col>10</xdr:col>
      <xdr:colOff>114300</xdr:colOff>
      <xdr:row>58</xdr:row>
      <xdr:rowOff>80959</xdr:rowOff>
    </xdr:to>
    <xdr:cxnSp macro="">
      <xdr:nvCxnSpPr>
        <xdr:cNvPr id="124" name="直線コネクタ 123"/>
        <xdr:cNvCxnSpPr/>
      </xdr:nvCxnSpPr>
      <xdr:spPr>
        <a:xfrm flipV="1">
          <a:off x="1130300" y="1000800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28670</xdr:rowOff>
    </xdr:from>
    <xdr:to>
      <xdr:col>24</xdr:col>
      <xdr:colOff>114300</xdr:colOff>
      <xdr:row>58</xdr:row>
      <xdr:rowOff>130270</xdr:rowOff>
    </xdr:to>
    <xdr:sp macro="" textlink="">
      <xdr:nvSpPr>
        <xdr:cNvPr id="134" name="楕円 133"/>
        <xdr:cNvSpPr/>
      </xdr:nvSpPr>
      <xdr:spPr>
        <a:xfrm>
          <a:off x="4584700" y="9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115047</xdr:rowOff>
    </xdr:from>
    <xdr:ext cx="599010" cy="259045"/>
    <xdr:sp macro="" textlink="">
      <xdr:nvSpPr>
        <xdr:cNvPr id="135" name="総務費該当値テキスト"/>
        <xdr:cNvSpPr txBox="1"/>
      </xdr:nvSpPr>
      <xdr:spPr>
        <a:xfrm>
          <a:off x="4686300" y="988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20343</xdr:rowOff>
    </xdr:from>
    <xdr:to>
      <xdr:col>20</xdr:col>
      <xdr:colOff>38100</xdr:colOff>
      <xdr:row>58</xdr:row>
      <xdr:rowOff>121943</xdr:rowOff>
    </xdr:to>
    <xdr:sp macro="" textlink="">
      <xdr:nvSpPr>
        <xdr:cNvPr id="136" name="楕円 135"/>
        <xdr:cNvSpPr/>
      </xdr:nvSpPr>
      <xdr:spPr>
        <a:xfrm>
          <a:off x="3746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113070</xdr:rowOff>
    </xdr:from>
    <xdr:ext cx="599010" cy="259045"/>
    <xdr:sp macro="" textlink="">
      <xdr:nvSpPr>
        <xdr:cNvPr id="137" name="テキスト ボックス 136"/>
        <xdr:cNvSpPr txBox="1"/>
      </xdr:nvSpPr>
      <xdr:spPr>
        <a:xfrm>
          <a:off x="3497795" y="1005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17349</xdr:rowOff>
    </xdr:from>
    <xdr:to>
      <xdr:col>15</xdr:col>
      <xdr:colOff>101600</xdr:colOff>
      <xdr:row>58</xdr:row>
      <xdr:rowOff>118949</xdr:rowOff>
    </xdr:to>
    <xdr:sp macro="" textlink="">
      <xdr:nvSpPr>
        <xdr:cNvPr id="138" name="楕円 137"/>
        <xdr:cNvSpPr/>
      </xdr:nvSpPr>
      <xdr:spPr>
        <a:xfrm>
          <a:off x="2857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110076</xdr:rowOff>
    </xdr:from>
    <xdr:ext cx="599010" cy="259045"/>
    <xdr:sp macro="" textlink="">
      <xdr:nvSpPr>
        <xdr:cNvPr id="139" name="テキスト ボックス 138"/>
        <xdr:cNvSpPr txBox="1"/>
      </xdr:nvSpPr>
      <xdr:spPr>
        <a:xfrm>
          <a:off x="2608795" y="1005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13107</xdr:rowOff>
    </xdr:from>
    <xdr:to>
      <xdr:col>10</xdr:col>
      <xdr:colOff>165100</xdr:colOff>
      <xdr:row>58</xdr:row>
      <xdr:rowOff>114707</xdr:rowOff>
    </xdr:to>
    <xdr:sp macro="" textlink="">
      <xdr:nvSpPr>
        <xdr:cNvPr id="140" name="楕円 139"/>
        <xdr:cNvSpPr/>
      </xdr:nvSpPr>
      <xdr:spPr>
        <a:xfrm>
          <a:off x="1968500" y="99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105834</xdr:rowOff>
    </xdr:from>
    <xdr:ext cx="599010" cy="259045"/>
    <xdr:sp macro="" textlink="">
      <xdr:nvSpPr>
        <xdr:cNvPr id="141" name="テキスト ボックス 140"/>
        <xdr:cNvSpPr txBox="1"/>
      </xdr:nvSpPr>
      <xdr:spPr>
        <a:xfrm>
          <a:off x="1719795" y="100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30159</xdr:rowOff>
    </xdr:from>
    <xdr:to>
      <xdr:col>6</xdr:col>
      <xdr:colOff>38100</xdr:colOff>
      <xdr:row>58</xdr:row>
      <xdr:rowOff>131759</xdr:rowOff>
    </xdr:to>
    <xdr:sp macro="" textlink="">
      <xdr:nvSpPr>
        <xdr:cNvPr id="142" name="楕円 141"/>
        <xdr:cNvSpPr/>
      </xdr:nvSpPr>
      <xdr:spPr>
        <a:xfrm>
          <a:off x="1079500" y="99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122886</xdr:rowOff>
    </xdr:from>
    <xdr:ext cx="599010" cy="259045"/>
    <xdr:sp macro="" textlink="">
      <xdr:nvSpPr>
        <xdr:cNvPr id="143" name="テキスト ボックス 142"/>
        <xdr:cNvSpPr txBox="1"/>
      </xdr:nvSpPr>
      <xdr:spPr>
        <a:xfrm>
          <a:off x="830795" y="100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130437</xdr:rowOff>
    </xdr:from>
    <xdr:to>
      <xdr:col>24</xdr:col>
      <xdr:colOff>63500</xdr:colOff>
      <xdr:row>77</xdr:row>
      <xdr:rowOff>146698</xdr:rowOff>
    </xdr:to>
    <xdr:cxnSp macro="">
      <xdr:nvCxnSpPr>
        <xdr:cNvPr id="174" name="直線コネクタ 173"/>
        <xdr:cNvCxnSpPr/>
      </xdr:nvCxnSpPr>
      <xdr:spPr>
        <a:xfrm flipV="1">
          <a:off x="3797300" y="13332087"/>
          <a:ext cx="8382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145955</xdr:rowOff>
    </xdr:from>
    <xdr:to>
      <xdr:col>19</xdr:col>
      <xdr:colOff>177800</xdr:colOff>
      <xdr:row>77</xdr:row>
      <xdr:rowOff>146698</xdr:rowOff>
    </xdr:to>
    <xdr:cxnSp macro="">
      <xdr:nvCxnSpPr>
        <xdr:cNvPr id="177" name="直線コネクタ 176"/>
        <xdr:cNvCxnSpPr/>
      </xdr:nvCxnSpPr>
      <xdr:spPr>
        <a:xfrm>
          <a:off x="2908300" y="13347605"/>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145955</xdr:rowOff>
    </xdr:from>
    <xdr:to>
      <xdr:col>15</xdr:col>
      <xdr:colOff>50800</xdr:colOff>
      <xdr:row>77</xdr:row>
      <xdr:rowOff>164855</xdr:rowOff>
    </xdr:to>
    <xdr:cxnSp macro="">
      <xdr:nvCxnSpPr>
        <xdr:cNvPr id="180" name="直線コネクタ 179"/>
        <xdr:cNvCxnSpPr/>
      </xdr:nvCxnSpPr>
      <xdr:spPr>
        <a:xfrm flipV="1">
          <a:off x="2019300" y="13347605"/>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154949</xdr:rowOff>
    </xdr:from>
    <xdr:to>
      <xdr:col>10</xdr:col>
      <xdr:colOff>114300</xdr:colOff>
      <xdr:row>77</xdr:row>
      <xdr:rowOff>164855</xdr:rowOff>
    </xdr:to>
    <xdr:cxnSp macro="">
      <xdr:nvCxnSpPr>
        <xdr:cNvPr id="183" name="直線コネクタ 182"/>
        <xdr:cNvCxnSpPr/>
      </xdr:nvCxnSpPr>
      <xdr:spPr>
        <a:xfrm>
          <a:off x="1130300" y="133565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79637</xdr:rowOff>
    </xdr:from>
    <xdr:to>
      <xdr:col>24</xdr:col>
      <xdr:colOff>114300</xdr:colOff>
      <xdr:row>78</xdr:row>
      <xdr:rowOff>9787</xdr:rowOff>
    </xdr:to>
    <xdr:sp macro="" textlink="">
      <xdr:nvSpPr>
        <xdr:cNvPr id="193" name="楕円 192"/>
        <xdr:cNvSpPr/>
      </xdr:nvSpPr>
      <xdr:spPr>
        <a:xfrm>
          <a:off x="4584700" y="132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95898</xdr:rowOff>
    </xdr:from>
    <xdr:to>
      <xdr:col>20</xdr:col>
      <xdr:colOff>38100</xdr:colOff>
      <xdr:row>78</xdr:row>
      <xdr:rowOff>26048</xdr:rowOff>
    </xdr:to>
    <xdr:sp macro="" textlink="">
      <xdr:nvSpPr>
        <xdr:cNvPr id="195" name="楕円 194"/>
        <xdr:cNvSpPr/>
      </xdr:nvSpPr>
      <xdr:spPr>
        <a:xfrm>
          <a:off x="3746500" y="132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17175</xdr:rowOff>
    </xdr:from>
    <xdr:ext cx="599010" cy="259045"/>
    <xdr:sp macro="" textlink="">
      <xdr:nvSpPr>
        <xdr:cNvPr id="196" name="テキスト ボックス 195"/>
        <xdr:cNvSpPr txBox="1"/>
      </xdr:nvSpPr>
      <xdr:spPr>
        <a:xfrm>
          <a:off x="3497795" y="133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95155</xdr:rowOff>
    </xdr:from>
    <xdr:to>
      <xdr:col>15</xdr:col>
      <xdr:colOff>101600</xdr:colOff>
      <xdr:row>78</xdr:row>
      <xdr:rowOff>25305</xdr:rowOff>
    </xdr:to>
    <xdr:sp macro="" textlink="">
      <xdr:nvSpPr>
        <xdr:cNvPr id="197" name="楕円 196"/>
        <xdr:cNvSpPr/>
      </xdr:nvSpPr>
      <xdr:spPr>
        <a:xfrm>
          <a:off x="2857500" y="132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16432</xdr:rowOff>
    </xdr:from>
    <xdr:ext cx="599010" cy="259045"/>
    <xdr:sp macro="" textlink="">
      <xdr:nvSpPr>
        <xdr:cNvPr id="198" name="テキスト ボックス 197"/>
        <xdr:cNvSpPr txBox="1"/>
      </xdr:nvSpPr>
      <xdr:spPr>
        <a:xfrm>
          <a:off x="2608795" y="133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114055</xdr:rowOff>
    </xdr:from>
    <xdr:to>
      <xdr:col>10</xdr:col>
      <xdr:colOff>165100</xdr:colOff>
      <xdr:row>78</xdr:row>
      <xdr:rowOff>44205</xdr:rowOff>
    </xdr:to>
    <xdr:sp macro="" textlink="">
      <xdr:nvSpPr>
        <xdr:cNvPr id="199" name="楕円 198"/>
        <xdr:cNvSpPr/>
      </xdr:nvSpPr>
      <xdr:spPr>
        <a:xfrm>
          <a:off x="1968500" y="133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35332</xdr:rowOff>
    </xdr:from>
    <xdr:ext cx="599010" cy="259045"/>
    <xdr:sp macro="" textlink="">
      <xdr:nvSpPr>
        <xdr:cNvPr id="200" name="テキスト ボックス 199"/>
        <xdr:cNvSpPr txBox="1"/>
      </xdr:nvSpPr>
      <xdr:spPr>
        <a:xfrm>
          <a:off x="1719795" y="134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104149</xdr:rowOff>
    </xdr:from>
    <xdr:to>
      <xdr:col>6</xdr:col>
      <xdr:colOff>38100</xdr:colOff>
      <xdr:row>78</xdr:row>
      <xdr:rowOff>34299</xdr:rowOff>
    </xdr:to>
    <xdr:sp macro="" textlink="">
      <xdr:nvSpPr>
        <xdr:cNvPr id="201" name="楕円 200"/>
        <xdr:cNvSpPr/>
      </xdr:nvSpPr>
      <xdr:spPr>
        <a:xfrm>
          <a:off x="1079500" y="133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25426</xdr:rowOff>
    </xdr:from>
    <xdr:ext cx="599010" cy="259045"/>
    <xdr:sp macro="" textlink="">
      <xdr:nvSpPr>
        <xdr:cNvPr id="202" name="テキスト ボックス 201"/>
        <xdr:cNvSpPr txBox="1"/>
      </xdr:nvSpPr>
      <xdr:spPr>
        <a:xfrm>
          <a:off x="830795" y="133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11330</xdr:rowOff>
    </xdr:from>
    <xdr:to>
      <xdr:col>24</xdr:col>
      <xdr:colOff>63500</xdr:colOff>
      <xdr:row>96</xdr:row>
      <xdr:rowOff>140585</xdr:rowOff>
    </xdr:to>
    <xdr:cxnSp macro="">
      <xdr:nvCxnSpPr>
        <xdr:cNvPr id="229" name="直線コネクタ 228"/>
        <xdr:cNvCxnSpPr/>
      </xdr:nvCxnSpPr>
      <xdr:spPr>
        <a:xfrm>
          <a:off x="3797300" y="16470530"/>
          <a:ext cx="838200" cy="1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11330</xdr:rowOff>
    </xdr:from>
    <xdr:to>
      <xdr:col>19</xdr:col>
      <xdr:colOff>177800</xdr:colOff>
      <xdr:row>96</xdr:row>
      <xdr:rowOff>31401</xdr:rowOff>
    </xdr:to>
    <xdr:cxnSp macro="">
      <xdr:nvCxnSpPr>
        <xdr:cNvPr id="232" name="直線コネクタ 231"/>
        <xdr:cNvCxnSpPr/>
      </xdr:nvCxnSpPr>
      <xdr:spPr>
        <a:xfrm flipV="1">
          <a:off x="2908300" y="16470530"/>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30384</xdr:rowOff>
    </xdr:from>
    <xdr:to>
      <xdr:col>15</xdr:col>
      <xdr:colOff>50800</xdr:colOff>
      <xdr:row>96</xdr:row>
      <xdr:rowOff>31401</xdr:rowOff>
    </xdr:to>
    <xdr:cxnSp macro="">
      <xdr:nvCxnSpPr>
        <xdr:cNvPr id="235" name="直線コネクタ 234"/>
        <xdr:cNvCxnSpPr/>
      </xdr:nvCxnSpPr>
      <xdr:spPr>
        <a:xfrm>
          <a:off x="2019300" y="16489584"/>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30384</xdr:rowOff>
    </xdr:from>
    <xdr:to>
      <xdr:col>10</xdr:col>
      <xdr:colOff>114300</xdr:colOff>
      <xdr:row>96</xdr:row>
      <xdr:rowOff>32764</xdr:rowOff>
    </xdr:to>
    <xdr:cxnSp macro="">
      <xdr:nvCxnSpPr>
        <xdr:cNvPr id="238" name="直線コネクタ 237"/>
        <xdr:cNvCxnSpPr/>
      </xdr:nvCxnSpPr>
      <xdr:spPr>
        <a:xfrm flipV="1">
          <a:off x="1130300" y="16489584"/>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89785</xdr:rowOff>
    </xdr:from>
    <xdr:to>
      <xdr:col>24</xdr:col>
      <xdr:colOff>114300</xdr:colOff>
      <xdr:row>97</xdr:row>
      <xdr:rowOff>19935</xdr:rowOff>
    </xdr:to>
    <xdr:sp macro="" textlink="">
      <xdr:nvSpPr>
        <xdr:cNvPr id="248" name="楕円 247"/>
        <xdr:cNvSpPr/>
      </xdr:nvSpPr>
      <xdr:spPr>
        <a:xfrm>
          <a:off x="4584700" y="165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112662</xdr:rowOff>
    </xdr:from>
    <xdr:ext cx="599010" cy="259045"/>
    <xdr:sp macro="" textlink="">
      <xdr:nvSpPr>
        <xdr:cNvPr id="249" name="衛生費該当値テキスト"/>
        <xdr:cNvSpPr txBox="1"/>
      </xdr:nvSpPr>
      <xdr:spPr>
        <a:xfrm>
          <a:off x="4686300" y="1640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131980</xdr:rowOff>
    </xdr:from>
    <xdr:to>
      <xdr:col>20</xdr:col>
      <xdr:colOff>38100</xdr:colOff>
      <xdr:row>96</xdr:row>
      <xdr:rowOff>62130</xdr:rowOff>
    </xdr:to>
    <xdr:sp macro="" textlink="">
      <xdr:nvSpPr>
        <xdr:cNvPr id="250" name="楕円 249"/>
        <xdr:cNvSpPr/>
      </xdr:nvSpPr>
      <xdr:spPr>
        <a:xfrm>
          <a:off x="3746500" y="164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78657</xdr:rowOff>
    </xdr:from>
    <xdr:ext cx="599010" cy="259045"/>
    <xdr:sp macro="" textlink="">
      <xdr:nvSpPr>
        <xdr:cNvPr id="251" name="テキスト ボックス 250"/>
        <xdr:cNvSpPr txBox="1"/>
      </xdr:nvSpPr>
      <xdr:spPr>
        <a:xfrm>
          <a:off x="3497795" y="161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152051</xdr:rowOff>
    </xdr:from>
    <xdr:to>
      <xdr:col>15</xdr:col>
      <xdr:colOff>101600</xdr:colOff>
      <xdr:row>96</xdr:row>
      <xdr:rowOff>82201</xdr:rowOff>
    </xdr:to>
    <xdr:sp macro="" textlink="">
      <xdr:nvSpPr>
        <xdr:cNvPr id="252" name="楕円 251"/>
        <xdr:cNvSpPr/>
      </xdr:nvSpPr>
      <xdr:spPr>
        <a:xfrm>
          <a:off x="28575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98728</xdr:rowOff>
    </xdr:from>
    <xdr:ext cx="599010" cy="259045"/>
    <xdr:sp macro="" textlink="">
      <xdr:nvSpPr>
        <xdr:cNvPr id="253" name="テキスト ボックス 252"/>
        <xdr:cNvSpPr txBox="1"/>
      </xdr:nvSpPr>
      <xdr:spPr>
        <a:xfrm>
          <a:off x="2608795" y="162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151034</xdr:rowOff>
    </xdr:from>
    <xdr:to>
      <xdr:col>10</xdr:col>
      <xdr:colOff>165100</xdr:colOff>
      <xdr:row>96</xdr:row>
      <xdr:rowOff>81184</xdr:rowOff>
    </xdr:to>
    <xdr:sp macro="" textlink="">
      <xdr:nvSpPr>
        <xdr:cNvPr id="254" name="楕円 253"/>
        <xdr:cNvSpPr/>
      </xdr:nvSpPr>
      <xdr:spPr>
        <a:xfrm>
          <a:off x="1968500" y="164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97711</xdr:rowOff>
    </xdr:from>
    <xdr:ext cx="599010" cy="259045"/>
    <xdr:sp macro="" textlink="">
      <xdr:nvSpPr>
        <xdr:cNvPr id="255" name="テキスト ボックス 254"/>
        <xdr:cNvSpPr txBox="1"/>
      </xdr:nvSpPr>
      <xdr:spPr>
        <a:xfrm>
          <a:off x="1719795" y="1621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153414</xdr:rowOff>
    </xdr:from>
    <xdr:to>
      <xdr:col>6</xdr:col>
      <xdr:colOff>38100</xdr:colOff>
      <xdr:row>96</xdr:row>
      <xdr:rowOff>83564</xdr:rowOff>
    </xdr:to>
    <xdr:sp macro="" textlink="">
      <xdr:nvSpPr>
        <xdr:cNvPr id="256" name="楕円 255"/>
        <xdr:cNvSpPr/>
      </xdr:nvSpPr>
      <xdr:spPr>
        <a:xfrm>
          <a:off x="1079500" y="164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100091</xdr:rowOff>
    </xdr:from>
    <xdr:ext cx="599010" cy="259045"/>
    <xdr:sp macro="" textlink="">
      <xdr:nvSpPr>
        <xdr:cNvPr id="257" name="テキスト ボックス 256"/>
        <xdr:cNvSpPr txBox="1"/>
      </xdr:nvSpPr>
      <xdr:spPr>
        <a:xfrm>
          <a:off x="830795" y="162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97463</xdr:rowOff>
    </xdr:from>
    <xdr:to>
      <xdr:col>55</xdr:col>
      <xdr:colOff>0</xdr:colOff>
      <xdr:row>39</xdr:row>
      <xdr:rowOff>97572</xdr:rowOff>
    </xdr:to>
    <xdr:cxnSp macro="">
      <xdr:nvCxnSpPr>
        <xdr:cNvPr id="288" name="直線コネクタ 287"/>
        <xdr:cNvCxnSpPr/>
      </xdr:nvCxnSpPr>
      <xdr:spPr>
        <a:xfrm>
          <a:off x="9639300" y="678401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97463</xdr:rowOff>
    </xdr:from>
    <xdr:to>
      <xdr:col>50</xdr:col>
      <xdr:colOff>114300</xdr:colOff>
      <xdr:row>39</xdr:row>
      <xdr:rowOff>98116</xdr:rowOff>
    </xdr:to>
    <xdr:cxnSp macro="">
      <xdr:nvCxnSpPr>
        <xdr:cNvPr id="291" name="直線コネクタ 290"/>
        <xdr:cNvCxnSpPr/>
      </xdr:nvCxnSpPr>
      <xdr:spPr>
        <a:xfrm flipV="1">
          <a:off x="8750300" y="678401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98116</xdr:rowOff>
    </xdr:to>
    <xdr:cxnSp macro="">
      <xdr:nvCxnSpPr>
        <xdr:cNvPr id="294" name="直線コネクタ 293"/>
        <xdr:cNvCxnSpPr/>
      </xdr:nvCxnSpPr>
      <xdr:spPr>
        <a:xfrm>
          <a:off x="7861300" y="678412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97681</xdr:rowOff>
    </xdr:to>
    <xdr:cxnSp macro="">
      <xdr:nvCxnSpPr>
        <xdr:cNvPr id="297" name="直線コネクタ 296"/>
        <xdr:cNvCxnSpPr/>
      </xdr:nvCxnSpPr>
      <xdr:spPr>
        <a:xfrm flipV="1">
          <a:off x="6972300" y="678412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07" name="楕円 306"/>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46663</xdr:rowOff>
    </xdr:from>
    <xdr:to>
      <xdr:col>50</xdr:col>
      <xdr:colOff>165100</xdr:colOff>
      <xdr:row>39</xdr:row>
      <xdr:rowOff>148263</xdr:rowOff>
    </xdr:to>
    <xdr:sp macro="" textlink="">
      <xdr:nvSpPr>
        <xdr:cNvPr id="309" name="楕円 308"/>
        <xdr:cNvSpPr/>
      </xdr:nvSpPr>
      <xdr:spPr>
        <a:xfrm>
          <a:off x="9588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139390</xdr:rowOff>
    </xdr:from>
    <xdr:ext cx="313932" cy="259045"/>
    <xdr:sp macro="" textlink="">
      <xdr:nvSpPr>
        <xdr:cNvPr id="310" name="テキスト ボックス 309"/>
        <xdr:cNvSpPr txBox="1"/>
      </xdr:nvSpPr>
      <xdr:spPr>
        <a:xfrm>
          <a:off x="9482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47316</xdr:rowOff>
    </xdr:from>
    <xdr:to>
      <xdr:col>46</xdr:col>
      <xdr:colOff>38100</xdr:colOff>
      <xdr:row>39</xdr:row>
      <xdr:rowOff>148916</xdr:rowOff>
    </xdr:to>
    <xdr:sp macro="" textlink="">
      <xdr:nvSpPr>
        <xdr:cNvPr id="311" name="楕円 310"/>
        <xdr:cNvSpPr/>
      </xdr:nvSpPr>
      <xdr:spPr>
        <a:xfrm>
          <a:off x="8699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140043</xdr:rowOff>
    </xdr:from>
    <xdr:ext cx="249299" cy="259045"/>
    <xdr:sp macro="" textlink="">
      <xdr:nvSpPr>
        <xdr:cNvPr id="312" name="テキスト ボックス 311"/>
        <xdr:cNvSpPr txBox="1"/>
      </xdr:nvSpPr>
      <xdr:spPr>
        <a:xfrm>
          <a:off x="8625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3" name="楕円 312"/>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139499</xdr:rowOff>
    </xdr:from>
    <xdr:ext cx="313932" cy="259045"/>
    <xdr:sp macro="" textlink="">
      <xdr:nvSpPr>
        <xdr:cNvPr id="314" name="テキスト ボックス 313"/>
        <xdr:cNvSpPr txBox="1"/>
      </xdr:nvSpPr>
      <xdr:spPr>
        <a:xfrm>
          <a:off x="7704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46881</xdr:rowOff>
    </xdr:from>
    <xdr:to>
      <xdr:col>36</xdr:col>
      <xdr:colOff>165100</xdr:colOff>
      <xdr:row>39</xdr:row>
      <xdr:rowOff>148481</xdr:rowOff>
    </xdr:to>
    <xdr:sp macro="" textlink="">
      <xdr:nvSpPr>
        <xdr:cNvPr id="315" name="楕円 314"/>
        <xdr:cNvSpPr/>
      </xdr:nvSpPr>
      <xdr:spPr>
        <a:xfrm>
          <a:off x="6921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139608</xdr:rowOff>
    </xdr:from>
    <xdr:ext cx="313932" cy="259045"/>
    <xdr:sp macro="" textlink="">
      <xdr:nvSpPr>
        <xdr:cNvPr id="316" name="テキスト ボックス 315"/>
        <xdr:cNvSpPr txBox="1"/>
      </xdr:nvSpPr>
      <xdr:spPr>
        <a:xfrm>
          <a:off x="6815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106591</xdr:rowOff>
    </xdr:from>
    <xdr:to>
      <xdr:col>55</xdr:col>
      <xdr:colOff>0</xdr:colOff>
      <xdr:row>59</xdr:row>
      <xdr:rowOff>1998</xdr:rowOff>
    </xdr:to>
    <xdr:cxnSp macro="">
      <xdr:nvCxnSpPr>
        <xdr:cNvPr id="347" name="直線コネクタ 346"/>
        <xdr:cNvCxnSpPr/>
      </xdr:nvCxnSpPr>
      <xdr:spPr>
        <a:xfrm>
          <a:off x="9639300" y="10050691"/>
          <a:ext cx="838200" cy="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106591</xdr:rowOff>
    </xdr:from>
    <xdr:to>
      <xdr:col>50</xdr:col>
      <xdr:colOff>114300</xdr:colOff>
      <xdr:row>58</xdr:row>
      <xdr:rowOff>169521</xdr:rowOff>
    </xdr:to>
    <xdr:cxnSp macro="">
      <xdr:nvCxnSpPr>
        <xdr:cNvPr id="350" name="直線コネクタ 349"/>
        <xdr:cNvCxnSpPr/>
      </xdr:nvCxnSpPr>
      <xdr:spPr>
        <a:xfrm flipV="1">
          <a:off x="8750300" y="10050691"/>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169521</xdr:rowOff>
    </xdr:from>
    <xdr:to>
      <xdr:col>45</xdr:col>
      <xdr:colOff>177800</xdr:colOff>
      <xdr:row>59</xdr:row>
      <xdr:rowOff>5686</xdr:rowOff>
    </xdr:to>
    <xdr:cxnSp macro="">
      <xdr:nvCxnSpPr>
        <xdr:cNvPr id="353" name="直線コネクタ 352"/>
        <xdr:cNvCxnSpPr/>
      </xdr:nvCxnSpPr>
      <xdr:spPr>
        <a:xfrm flipV="1">
          <a:off x="7861300" y="10113621"/>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5686</xdr:rowOff>
    </xdr:from>
    <xdr:to>
      <xdr:col>41</xdr:col>
      <xdr:colOff>50800</xdr:colOff>
      <xdr:row>59</xdr:row>
      <xdr:rowOff>32392</xdr:rowOff>
    </xdr:to>
    <xdr:cxnSp macro="">
      <xdr:nvCxnSpPr>
        <xdr:cNvPr id="356" name="直線コネクタ 355"/>
        <xdr:cNvCxnSpPr/>
      </xdr:nvCxnSpPr>
      <xdr:spPr>
        <a:xfrm flipV="1">
          <a:off x="6972300" y="10121236"/>
          <a:ext cx="889000" cy="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122648</xdr:rowOff>
    </xdr:from>
    <xdr:to>
      <xdr:col>55</xdr:col>
      <xdr:colOff>50800</xdr:colOff>
      <xdr:row>59</xdr:row>
      <xdr:rowOff>52798</xdr:rowOff>
    </xdr:to>
    <xdr:sp macro="" textlink="">
      <xdr:nvSpPr>
        <xdr:cNvPr id="366" name="楕円 365"/>
        <xdr:cNvSpPr/>
      </xdr:nvSpPr>
      <xdr:spPr>
        <a:xfrm>
          <a:off x="10426700" y="100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37575</xdr:rowOff>
    </xdr:from>
    <xdr:ext cx="534377" cy="259045"/>
    <xdr:sp macro="" textlink="">
      <xdr:nvSpPr>
        <xdr:cNvPr id="367" name="農林水産業費該当値テキスト"/>
        <xdr:cNvSpPr txBox="1"/>
      </xdr:nvSpPr>
      <xdr:spPr>
        <a:xfrm>
          <a:off x="10528300" y="99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55791</xdr:rowOff>
    </xdr:from>
    <xdr:to>
      <xdr:col>50</xdr:col>
      <xdr:colOff>165100</xdr:colOff>
      <xdr:row>58</xdr:row>
      <xdr:rowOff>157391</xdr:rowOff>
    </xdr:to>
    <xdr:sp macro="" textlink="">
      <xdr:nvSpPr>
        <xdr:cNvPr id="368" name="楕円 367"/>
        <xdr:cNvSpPr/>
      </xdr:nvSpPr>
      <xdr:spPr>
        <a:xfrm>
          <a:off x="9588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148518</xdr:rowOff>
    </xdr:from>
    <xdr:ext cx="599010" cy="259045"/>
    <xdr:sp macro="" textlink="">
      <xdr:nvSpPr>
        <xdr:cNvPr id="369" name="テキスト ボックス 368"/>
        <xdr:cNvSpPr txBox="1"/>
      </xdr:nvSpPr>
      <xdr:spPr>
        <a:xfrm>
          <a:off x="9339795" y="1009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118721</xdr:rowOff>
    </xdr:from>
    <xdr:to>
      <xdr:col>46</xdr:col>
      <xdr:colOff>38100</xdr:colOff>
      <xdr:row>59</xdr:row>
      <xdr:rowOff>48871</xdr:rowOff>
    </xdr:to>
    <xdr:sp macro="" textlink="">
      <xdr:nvSpPr>
        <xdr:cNvPr id="370" name="楕円 369"/>
        <xdr:cNvSpPr/>
      </xdr:nvSpPr>
      <xdr:spPr>
        <a:xfrm>
          <a:off x="8699500" y="100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39998</xdr:rowOff>
    </xdr:from>
    <xdr:ext cx="534377" cy="259045"/>
    <xdr:sp macro="" textlink="">
      <xdr:nvSpPr>
        <xdr:cNvPr id="371" name="テキスト ボックス 370"/>
        <xdr:cNvSpPr txBox="1"/>
      </xdr:nvSpPr>
      <xdr:spPr>
        <a:xfrm>
          <a:off x="8483111" y="101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126336</xdr:rowOff>
    </xdr:from>
    <xdr:to>
      <xdr:col>41</xdr:col>
      <xdr:colOff>101600</xdr:colOff>
      <xdr:row>59</xdr:row>
      <xdr:rowOff>56486</xdr:rowOff>
    </xdr:to>
    <xdr:sp macro="" textlink="">
      <xdr:nvSpPr>
        <xdr:cNvPr id="372" name="楕円 371"/>
        <xdr:cNvSpPr/>
      </xdr:nvSpPr>
      <xdr:spPr>
        <a:xfrm>
          <a:off x="7810500" y="100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47613</xdr:rowOff>
    </xdr:from>
    <xdr:ext cx="534377" cy="259045"/>
    <xdr:sp macro="" textlink="">
      <xdr:nvSpPr>
        <xdr:cNvPr id="373" name="テキスト ボックス 372"/>
        <xdr:cNvSpPr txBox="1"/>
      </xdr:nvSpPr>
      <xdr:spPr>
        <a:xfrm>
          <a:off x="7594111" y="101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153042</xdr:rowOff>
    </xdr:from>
    <xdr:to>
      <xdr:col>36</xdr:col>
      <xdr:colOff>165100</xdr:colOff>
      <xdr:row>59</xdr:row>
      <xdr:rowOff>83192</xdr:rowOff>
    </xdr:to>
    <xdr:sp macro="" textlink="">
      <xdr:nvSpPr>
        <xdr:cNvPr id="374" name="楕円 373"/>
        <xdr:cNvSpPr/>
      </xdr:nvSpPr>
      <xdr:spPr>
        <a:xfrm>
          <a:off x="6921500" y="100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74319</xdr:rowOff>
    </xdr:from>
    <xdr:ext cx="534377" cy="259045"/>
    <xdr:sp macro="" textlink="">
      <xdr:nvSpPr>
        <xdr:cNvPr id="375" name="テキスト ボックス 374"/>
        <xdr:cNvSpPr txBox="1"/>
      </xdr:nvSpPr>
      <xdr:spPr>
        <a:xfrm>
          <a:off x="6705111" y="101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20020</xdr:rowOff>
    </xdr:from>
    <xdr:to>
      <xdr:col>55</xdr:col>
      <xdr:colOff>0</xdr:colOff>
      <xdr:row>78</xdr:row>
      <xdr:rowOff>34722</xdr:rowOff>
    </xdr:to>
    <xdr:cxnSp macro="">
      <xdr:nvCxnSpPr>
        <xdr:cNvPr id="402" name="直線コネクタ 401"/>
        <xdr:cNvCxnSpPr/>
      </xdr:nvCxnSpPr>
      <xdr:spPr>
        <a:xfrm flipV="1">
          <a:off x="9639300" y="13393120"/>
          <a:ext cx="8382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163126</xdr:rowOff>
    </xdr:from>
    <xdr:to>
      <xdr:col>50</xdr:col>
      <xdr:colOff>114300</xdr:colOff>
      <xdr:row>78</xdr:row>
      <xdr:rowOff>34722</xdr:rowOff>
    </xdr:to>
    <xdr:cxnSp macro="">
      <xdr:nvCxnSpPr>
        <xdr:cNvPr id="405" name="直線コネクタ 404"/>
        <xdr:cNvCxnSpPr/>
      </xdr:nvCxnSpPr>
      <xdr:spPr>
        <a:xfrm>
          <a:off x="8750300" y="13364776"/>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163126</xdr:rowOff>
    </xdr:from>
    <xdr:to>
      <xdr:col>45</xdr:col>
      <xdr:colOff>177800</xdr:colOff>
      <xdr:row>78</xdr:row>
      <xdr:rowOff>53406</xdr:rowOff>
    </xdr:to>
    <xdr:cxnSp macro="">
      <xdr:nvCxnSpPr>
        <xdr:cNvPr id="408" name="直線コネクタ 407"/>
        <xdr:cNvCxnSpPr/>
      </xdr:nvCxnSpPr>
      <xdr:spPr>
        <a:xfrm flipV="1">
          <a:off x="7861300" y="13364776"/>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53406</xdr:rowOff>
    </xdr:from>
    <xdr:to>
      <xdr:col>41</xdr:col>
      <xdr:colOff>50800</xdr:colOff>
      <xdr:row>78</xdr:row>
      <xdr:rowOff>64077</xdr:rowOff>
    </xdr:to>
    <xdr:cxnSp macro="">
      <xdr:nvCxnSpPr>
        <xdr:cNvPr id="411" name="直線コネクタ 410"/>
        <xdr:cNvCxnSpPr/>
      </xdr:nvCxnSpPr>
      <xdr:spPr>
        <a:xfrm flipV="1">
          <a:off x="6972300" y="13426506"/>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140670</xdr:rowOff>
    </xdr:from>
    <xdr:to>
      <xdr:col>55</xdr:col>
      <xdr:colOff>50800</xdr:colOff>
      <xdr:row>78</xdr:row>
      <xdr:rowOff>70820</xdr:rowOff>
    </xdr:to>
    <xdr:sp macro="" textlink="">
      <xdr:nvSpPr>
        <xdr:cNvPr id="421" name="楕円 420"/>
        <xdr:cNvSpPr/>
      </xdr:nvSpPr>
      <xdr:spPr>
        <a:xfrm>
          <a:off x="10426700" y="133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100047</xdr:rowOff>
    </xdr:from>
    <xdr:ext cx="534377" cy="259045"/>
    <xdr:sp macro="" textlink="">
      <xdr:nvSpPr>
        <xdr:cNvPr id="422" name="商工費該当値テキスト"/>
        <xdr:cNvSpPr txBox="1"/>
      </xdr:nvSpPr>
      <xdr:spPr>
        <a:xfrm>
          <a:off x="10528300" y="131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155372</xdr:rowOff>
    </xdr:from>
    <xdr:to>
      <xdr:col>50</xdr:col>
      <xdr:colOff>165100</xdr:colOff>
      <xdr:row>78</xdr:row>
      <xdr:rowOff>85522</xdr:rowOff>
    </xdr:to>
    <xdr:sp macro="" textlink="">
      <xdr:nvSpPr>
        <xdr:cNvPr id="423" name="楕円 422"/>
        <xdr:cNvSpPr/>
      </xdr:nvSpPr>
      <xdr:spPr>
        <a:xfrm>
          <a:off x="9588500" y="133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76649</xdr:rowOff>
    </xdr:from>
    <xdr:ext cx="534377" cy="259045"/>
    <xdr:sp macro="" textlink="">
      <xdr:nvSpPr>
        <xdr:cNvPr id="424" name="テキスト ボックス 423"/>
        <xdr:cNvSpPr txBox="1"/>
      </xdr:nvSpPr>
      <xdr:spPr>
        <a:xfrm>
          <a:off x="9372111" y="134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112326</xdr:rowOff>
    </xdr:from>
    <xdr:to>
      <xdr:col>46</xdr:col>
      <xdr:colOff>38100</xdr:colOff>
      <xdr:row>78</xdr:row>
      <xdr:rowOff>42476</xdr:rowOff>
    </xdr:to>
    <xdr:sp macro="" textlink="">
      <xdr:nvSpPr>
        <xdr:cNvPr id="425" name="楕円 424"/>
        <xdr:cNvSpPr/>
      </xdr:nvSpPr>
      <xdr:spPr>
        <a:xfrm>
          <a:off x="8699500" y="133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59003</xdr:rowOff>
    </xdr:from>
    <xdr:ext cx="534377" cy="259045"/>
    <xdr:sp macro="" textlink="">
      <xdr:nvSpPr>
        <xdr:cNvPr id="426" name="テキスト ボックス 425"/>
        <xdr:cNvSpPr txBox="1"/>
      </xdr:nvSpPr>
      <xdr:spPr>
        <a:xfrm>
          <a:off x="8483111" y="13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2606</xdr:rowOff>
    </xdr:from>
    <xdr:to>
      <xdr:col>41</xdr:col>
      <xdr:colOff>101600</xdr:colOff>
      <xdr:row>78</xdr:row>
      <xdr:rowOff>104206</xdr:rowOff>
    </xdr:to>
    <xdr:sp macro="" textlink="">
      <xdr:nvSpPr>
        <xdr:cNvPr id="427" name="楕円 426"/>
        <xdr:cNvSpPr/>
      </xdr:nvSpPr>
      <xdr:spPr>
        <a:xfrm>
          <a:off x="7810500" y="133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95333</xdr:rowOff>
    </xdr:from>
    <xdr:ext cx="534377" cy="259045"/>
    <xdr:sp macro="" textlink="">
      <xdr:nvSpPr>
        <xdr:cNvPr id="428" name="テキスト ボックス 427"/>
        <xdr:cNvSpPr txBox="1"/>
      </xdr:nvSpPr>
      <xdr:spPr>
        <a:xfrm>
          <a:off x="7594111" y="134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13277</xdr:rowOff>
    </xdr:from>
    <xdr:to>
      <xdr:col>36</xdr:col>
      <xdr:colOff>165100</xdr:colOff>
      <xdr:row>78</xdr:row>
      <xdr:rowOff>114877</xdr:rowOff>
    </xdr:to>
    <xdr:sp macro="" textlink="">
      <xdr:nvSpPr>
        <xdr:cNvPr id="429" name="楕円 428"/>
        <xdr:cNvSpPr/>
      </xdr:nvSpPr>
      <xdr:spPr>
        <a:xfrm>
          <a:off x="6921500" y="133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106004</xdr:rowOff>
    </xdr:from>
    <xdr:ext cx="534377" cy="259045"/>
    <xdr:sp macro="" textlink="">
      <xdr:nvSpPr>
        <xdr:cNvPr id="430" name="テキスト ボックス 429"/>
        <xdr:cNvSpPr txBox="1"/>
      </xdr:nvSpPr>
      <xdr:spPr>
        <a:xfrm>
          <a:off x="6705111" y="134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103981</xdr:rowOff>
    </xdr:from>
    <xdr:to>
      <xdr:col>55</xdr:col>
      <xdr:colOff>0</xdr:colOff>
      <xdr:row>97</xdr:row>
      <xdr:rowOff>104107</xdr:rowOff>
    </xdr:to>
    <xdr:cxnSp macro="">
      <xdr:nvCxnSpPr>
        <xdr:cNvPr id="455" name="直線コネクタ 454"/>
        <xdr:cNvCxnSpPr/>
      </xdr:nvCxnSpPr>
      <xdr:spPr>
        <a:xfrm>
          <a:off x="9639300" y="16734631"/>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103981</xdr:rowOff>
    </xdr:from>
    <xdr:to>
      <xdr:col>50</xdr:col>
      <xdr:colOff>114300</xdr:colOff>
      <xdr:row>97</xdr:row>
      <xdr:rowOff>105248</xdr:rowOff>
    </xdr:to>
    <xdr:cxnSp macro="">
      <xdr:nvCxnSpPr>
        <xdr:cNvPr id="458" name="直線コネクタ 457"/>
        <xdr:cNvCxnSpPr/>
      </xdr:nvCxnSpPr>
      <xdr:spPr>
        <a:xfrm flipV="1">
          <a:off x="8750300" y="16734631"/>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105248</xdr:rowOff>
    </xdr:from>
    <xdr:to>
      <xdr:col>45</xdr:col>
      <xdr:colOff>177800</xdr:colOff>
      <xdr:row>97</xdr:row>
      <xdr:rowOff>109200</xdr:rowOff>
    </xdr:to>
    <xdr:cxnSp macro="">
      <xdr:nvCxnSpPr>
        <xdr:cNvPr id="461" name="直線コネクタ 460"/>
        <xdr:cNvCxnSpPr/>
      </xdr:nvCxnSpPr>
      <xdr:spPr>
        <a:xfrm flipV="1">
          <a:off x="7861300" y="16735898"/>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109200</xdr:rowOff>
    </xdr:from>
    <xdr:to>
      <xdr:col>41</xdr:col>
      <xdr:colOff>50800</xdr:colOff>
      <xdr:row>97</xdr:row>
      <xdr:rowOff>116411</xdr:rowOff>
    </xdr:to>
    <xdr:cxnSp macro="">
      <xdr:nvCxnSpPr>
        <xdr:cNvPr id="464" name="直線コネクタ 463"/>
        <xdr:cNvCxnSpPr/>
      </xdr:nvCxnSpPr>
      <xdr:spPr>
        <a:xfrm flipV="1">
          <a:off x="6972300" y="16739850"/>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53307</xdr:rowOff>
    </xdr:from>
    <xdr:to>
      <xdr:col>55</xdr:col>
      <xdr:colOff>50800</xdr:colOff>
      <xdr:row>97</xdr:row>
      <xdr:rowOff>154907</xdr:rowOff>
    </xdr:to>
    <xdr:sp macro="" textlink="">
      <xdr:nvSpPr>
        <xdr:cNvPr id="474" name="楕円 473"/>
        <xdr:cNvSpPr/>
      </xdr:nvSpPr>
      <xdr:spPr>
        <a:xfrm>
          <a:off x="104267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12684</xdr:rowOff>
    </xdr:from>
    <xdr:ext cx="599010" cy="259045"/>
    <xdr:sp macro="" textlink="">
      <xdr:nvSpPr>
        <xdr:cNvPr id="475" name="土木費該当値テキスト"/>
        <xdr:cNvSpPr txBox="1"/>
      </xdr:nvSpPr>
      <xdr:spPr>
        <a:xfrm>
          <a:off x="10528300" y="1647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53181</xdr:rowOff>
    </xdr:from>
    <xdr:to>
      <xdr:col>50</xdr:col>
      <xdr:colOff>165100</xdr:colOff>
      <xdr:row>97</xdr:row>
      <xdr:rowOff>154781</xdr:rowOff>
    </xdr:to>
    <xdr:sp macro="" textlink="">
      <xdr:nvSpPr>
        <xdr:cNvPr id="476" name="楕円 475"/>
        <xdr:cNvSpPr/>
      </xdr:nvSpPr>
      <xdr:spPr>
        <a:xfrm>
          <a:off x="9588500" y="166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171308</xdr:rowOff>
    </xdr:from>
    <xdr:ext cx="599010" cy="259045"/>
    <xdr:sp macro="" textlink="">
      <xdr:nvSpPr>
        <xdr:cNvPr id="477" name="テキスト ボックス 476"/>
        <xdr:cNvSpPr txBox="1"/>
      </xdr:nvSpPr>
      <xdr:spPr>
        <a:xfrm>
          <a:off x="9339795" y="1645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54448</xdr:rowOff>
    </xdr:from>
    <xdr:to>
      <xdr:col>46</xdr:col>
      <xdr:colOff>38100</xdr:colOff>
      <xdr:row>97</xdr:row>
      <xdr:rowOff>156048</xdr:rowOff>
    </xdr:to>
    <xdr:sp macro="" textlink="">
      <xdr:nvSpPr>
        <xdr:cNvPr id="478" name="楕円 477"/>
        <xdr:cNvSpPr/>
      </xdr:nvSpPr>
      <xdr:spPr>
        <a:xfrm>
          <a:off x="8699500" y="166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1125</xdr:rowOff>
    </xdr:from>
    <xdr:ext cx="599010" cy="259045"/>
    <xdr:sp macro="" textlink="">
      <xdr:nvSpPr>
        <xdr:cNvPr id="479" name="テキスト ボックス 478"/>
        <xdr:cNvSpPr txBox="1"/>
      </xdr:nvSpPr>
      <xdr:spPr>
        <a:xfrm>
          <a:off x="8450795" y="164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58400</xdr:rowOff>
    </xdr:from>
    <xdr:to>
      <xdr:col>41</xdr:col>
      <xdr:colOff>101600</xdr:colOff>
      <xdr:row>97</xdr:row>
      <xdr:rowOff>160000</xdr:rowOff>
    </xdr:to>
    <xdr:sp macro="" textlink="">
      <xdr:nvSpPr>
        <xdr:cNvPr id="480" name="楕円 479"/>
        <xdr:cNvSpPr/>
      </xdr:nvSpPr>
      <xdr:spPr>
        <a:xfrm>
          <a:off x="7810500" y="166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5077</xdr:rowOff>
    </xdr:from>
    <xdr:ext cx="599010" cy="259045"/>
    <xdr:sp macro="" textlink="">
      <xdr:nvSpPr>
        <xdr:cNvPr id="481" name="テキスト ボックス 480"/>
        <xdr:cNvSpPr txBox="1"/>
      </xdr:nvSpPr>
      <xdr:spPr>
        <a:xfrm>
          <a:off x="7561795" y="1646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65611</xdr:rowOff>
    </xdr:from>
    <xdr:to>
      <xdr:col>36</xdr:col>
      <xdr:colOff>165100</xdr:colOff>
      <xdr:row>97</xdr:row>
      <xdr:rowOff>167211</xdr:rowOff>
    </xdr:to>
    <xdr:sp macro="" textlink="">
      <xdr:nvSpPr>
        <xdr:cNvPr id="482" name="楕円 481"/>
        <xdr:cNvSpPr/>
      </xdr:nvSpPr>
      <xdr:spPr>
        <a:xfrm>
          <a:off x="6921500" y="166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158338</xdr:rowOff>
    </xdr:from>
    <xdr:ext cx="599010" cy="259045"/>
    <xdr:sp macro="" textlink="">
      <xdr:nvSpPr>
        <xdr:cNvPr id="483" name="テキスト ボックス 482"/>
        <xdr:cNvSpPr txBox="1"/>
      </xdr:nvSpPr>
      <xdr:spPr>
        <a:xfrm>
          <a:off x="6672795" y="1678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105328</xdr:rowOff>
    </xdr:from>
    <xdr:to>
      <xdr:col>85</xdr:col>
      <xdr:colOff>127000</xdr:colOff>
      <xdr:row>38</xdr:row>
      <xdr:rowOff>133933</xdr:rowOff>
    </xdr:to>
    <xdr:cxnSp macro="">
      <xdr:nvCxnSpPr>
        <xdr:cNvPr id="514" name="直線コネクタ 513"/>
        <xdr:cNvCxnSpPr/>
      </xdr:nvCxnSpPr>
      <xdr:spPr>
        <a:xfrm flipV="1">
          <a:off x="15481300" y="6620428"/>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133933</xdr:rowOff>
    </xdr:from>
    <xdr:to>
      <xdr:col>81</xdr:col>
      <xdr:colOff>50800</xdr:colOff>
      <xdr:row>38</xdr:row>
      <xdr:rowOff>143690</xdr:rowOff>
    </xdr:to>
    <xdr:cxnSp macro="">
      <xdr:nvCxnSpPr>
        <xdr:cNvPr id="517" name="直線コネクタ 516"/>
        <xdr:cNvCxnSpPr/>
      </xdr:nvCxnSpPr>
      <xdr:spPr>
        <a:xfrm flipV="1">
          <a:off x="14592300" y="6649033"/>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141813</xdr:rowOff>
    </xdr:from>
    <xdr:to>
      <xdr:col>76</xdr:col>
      <xdr:colOff>114300</xdr:colOff>
      <xdr:row>38</xdr:row>
      <xdr:rowOff>143690</xdr:rowOff>
    </xdr:to>
    <xdr:cxnSp macro="">
      <xdr:nvCxnSpPr>
        <xdr:cNvPr id="520" name="直線コネクタ 519"/>
        <xdr:cNvCxnSpPr/>
      </xdr:nvCxnSpPr>
      <xdr:spPr>
        <a:xfrm>
          <a:off x="13703300" y="6656913"/>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95874</xdr:rowOff>
    </xdr:from>
    <xdr:to>
      <xdr:col>71</xdr:col>
      <xdr:colOff>177800</xdr:colOff>
      <xdr:row>38</xdr:row>
      <xdr:rowOff>141813</xdr:rowOff>
    </xdr:to>
    <xdr:cxnSp macro="">
      <xdr:nvCxnSpPr>
        <xdr:cNvPr id="523" name="直線コネクタ 522"/>
        <xdr:cNvCxnSpPr/>
      </xdr:nvCxnSpPr>
      <xdr:spPr>
        <a:xfrm>
          <a:off x="12814300" y="6610974"/>
          <a:ext cx="8890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54528</xdr:rowOff>
    </xdr:from>
    <xdr:to>
      <xdr:col>85</xdr:col>
      <xdr:colOff>177800</xdr:colOff>
      <xdr:row>38</xdr:row>
      <xdr:rowOff>156128</xdr:rowOff>
    </xdr:to>
    <xdr:sp macro="" textlink="">
      <xdr:nvSpPr>
        <xdr:cNvPr id="533" name="楕円 532"/>
        <xdr:cNvSpPr/>
      </xdr:nvSpPr>
      <xdr:spPr>
        <a:xfrm>
          <a:off x="16268700" y="6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32955</xdr:rowOff>
    </xdr:from>
    <xdr:ext cx="534377" cy="259045"/>
    <xdr:sp macro="" textlink="">
      <xdr:nvSpPr>
        <xdr:cNvPr id="534" name="消防費該当値テキスト"/>
        <xdr:cNvSpPr txBox="1"/>
      </xdr:nvSpPr>
      <xdr:spPr>
        <a:xfrm>
          <a:off x="16370300" y="65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83133</xdr:rowOff>
    </xdr:from>
    <xdr:to>
      <xdr:col>81</xdr:col>
      <xdr:colOff>101600</xdr:colOff>
      <xdr:row>39</xdr:row>
      <xdr:rowOff>13283</xdr:rowOff>
    </xdr:to>
    <xdr:sp macro="" textlink="">
      <xdr:nvSpPr>
        <xdr:cNvPr id="535" name="楕円 534"/>
        <xdr:cNvSpPr/>
      </xdr:nvSpPr>
      <xdr:spPr>
        <a:xfrm>
          <a:off x="15430500" y="65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4410</xdr:rowOff>
    </xdr:from>
    <xdr:ext cx="534377" cy="259045"/>
    <xdr:sp macro="" textlink="">
      <xdr:nvSpPr>
        <xdr:cNvPr id="536" name="テキスト ボックス 535"/>
        <xdr:cNvSpPr txBox="1"/>
      </xdr:nvSpPr>
      <xdr:spPr>
        <a:xfrm>
          <a:off x="15214111" y="66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92890</xdr:rowOff>
    </xdr:from>
    <xdr:to>
      <xdr:col>76</xdr:col>
      <xdr:colOff>165100</xdr:colOff>
      <xdr:row>39</xdr:row>
      <xdr:rowOff>23040</xdr:rowOff>
    </xdr:to>
    <xdr:sp macro="" textlink="">
      <xdr:nvSpPr>
        <xdr:cNvPr id="537" name="楕円 536"/>
        <xdr:cNvSpPr/>
      </xdr:nvSpPr>
      <xdr:spPr>
        <a:xfrm>
          <a:off x="14541500" y="6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14167</xdr:rowOff>
    </xdr:from>
    <xdr:ext cx="534377" cy="259045"/>
    <xdr:sp macro="" textlink="">
      <xdr:nvSpPr>
        <xdr:cNvPr id="538" name="テキスト ボックス 537"/>
        <xdr:cNvSpPr txBox="1"/>
      </xdr:nvSpPr>
      <xdr:spPr>
        <a:xfrm>
          <a:off x="14325111" y="67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91013</xdr:rowOff>
    </xdr:from>
    <xdr:to>
      <xdr:col>72</xdr:col>
      <xdr:colOff>38100</xdr:colOff>
      <xdr:row>39</xdr:row>
      <xdr:rowOff>21163</xdr:rowOff>
    </xdr:to>
    <xdr:sp macro="" textlink="">
      <xdr:nvSpPr>
        <xdr:cNvPr id="539" name="楕円 538"/>
        <xdr:cNvSpPr/>
      </xdr:nvSpPr>
      <xdr:spPr>
        <a:xfrm>
          <a:off x="13652500" y="66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12290</xdr:rowOff>
    </xdr:from>
    <xdr:ext cx="534377" cy="259045"/>
    <xdr:sp macro="" textlink="">
      <xdr:nvSpPr>
        <xdr:cNvPr id="540" name="テキスト ボックス 539"/>
        <xdr:cNvSpPr txBox="1"/>
      </xdr:nvSpPr>
      <xdr:spPr>
        <a:xfrm>
          <a:off x="13436111" y="66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45074</xdr:rowOff>
    </xdr:from>
    <xdr:to>
      <xdr:col>67</xdr:col>
      <xdr:colOff>101600</xdr:colOff>
      <xdr:row>38</xdr:row>
      <xdr:rowOff>146674</xdr:rowOff>
    </xdr:to>
    <xdr:sp macro="" textlink="">
      <xdr:nvSpPr>
        <xdr:cNvPr id="541" name="楕円 540"/>
        <xdr:cNvSpPr/>
      </xdr:nvSpPr>
      <xdr:spPr>
        <a:xfrm>
          <a:off x="12763500" y="65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137801</xdr:rowOff>
    </xdr:from>
    <xdr:ext cx="534377" cy="259045"/>
    <xdr:sp macro="" textlink="">
      <xdr:nvSpPr>
        <xdr:cNvPr id="542" name="テキスト ボックス 541"/>
        <xdr:cNvSpPr txBox="1"/>
      </xdr:nvSpPr>
      <xdr:spPr>
        <a:xfrm>
          <a:off x="12547111" y="66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75980</xdr:rowOff>
    </xdr:from>
    <xdr:to>
      <xdr:col>85</xdr:col>
      <xdr:colOff>127000</xdr:colOff>
      <xdr:row>55</xdr:row>
      <xdr:rowOff>92615</xdr:rowOff>
    </xdr:to>
    <xdr:cxnSp macro="">
      <xdr:nvCxnSpPr>
        <xdr:cNvPr id="569" name="直線コネクタ 568"/>
        <xdr:cNvCxnSpPr/>
      </xdr:nvCxnSpPr>
      <xdr:spPr>
        <a:xfrm>
          <a:off x="15481300" y="9505730"/>
          <a:ext cx="8382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75980</xdr:rowOff>
    </xdr:from>
    <xdr:to>
      <xdr:col>81</xdr:col>
      <xdr:colOff>50800</xdr:colOff>
      <xdr:row>58</xdr:row>
      <xdr:rowOff>22278</xdr:rowOff>
    </xdr:to>
    <xdr:cxnSp macro="">
      <xdr:nvCxnSpPr>
        <xdr:cNvPr id="572" name="直線コネクタ 571"/>
        <xdr:cNvCxnSpPr/>
      </xdr:nvCxnSpPr>
      <xdr:spPr>
        <a:xfrm flipV="1">
          <a:off x="14592300" y="9505730"/>
          <a:ext cx="889000" cy="4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163520</xdr:rowOff>
    </xdr:from>
    <xdr:to>
      <xdr:col>76</xdr:col>
      <xdr:colOff>114300</xdr:colOff>
      <xdr:row>58</xdr:row>
      <xdr:rowOff>22278</xdr:rowOff>
    </xdr:to>
    <xdr:cxnSp macro="">
      <xdr:nvCxnSpPr>
        <xdr:cNvPr id="575" name="直線コネクタ 574"/>
        <xdr:cNvCxnSpPr/>
      </xdr:nvCxnSpPr>
      <xdr:spPr>
        <a:xfrm>
          <a:off x="13703300" y="9936170"/>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163520</xdr:rowOff>
    </xdr:from>
    <xdr:to>
      <xdr:col>71</xdr:col>
      <xdr:colOff>177800</xdr:colOff>
      <xdr:row>58</xdr:row>
      <xdr:rowOff>10045</xdr:rowOff>
    </xdr:to>
    <xdr:cxnSp macro="">
      <xdr:nvCxnSpPr>
        <xdr:cNvPr id="578" name="直線コネクタ 577"/>
        <xdr:cNvCxnSpPr/>
      </xdr:nvCxnSpPr>
      <xdr:spPr>
        <a:xfrm flipV="1">
          <a:off x="12814300" y="9936170"/>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41815</xdr:rowOff>
    </xdr:from>
    <xdr:to>
      <xdr:col>85</xdr:col>
      <xdr:colOff>177800</xdr:colOff>
      <xdr:row>55</xdr:row>
      <xdr:rowOff>143415</xdr:rowOff>
    </xdr:to>
    <xdr:sp macro="" textlink="">
      <xdr:nvSpPr>
        <xdr:cNvPr id="588" name="楕円 587"/>
        <xdr:cNvSpPr/>
      </xdr:nvSpPr>
      <xdr:spPr>
        <a:xfrm>
          <a:off x="16268700" y="94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64692</xdr:rowOff>
    </xdr:from>
    <xdr:ext cx="599010" cy="259045"/>
    <xdr:sp macro="" textlink="">
      <xdr:nvSpPr>
        <xdr:cNvPr id="589" name="教育費該当値テキスト"/>
        <xdr:cNvSpPr txBox="1"/>
      </xdr:nvSpPr>
      <xdr:spPr>
        <a:xfrm>
          <a:off x="16370300" y="932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25180</xdr:rowOff>
    </xdr:from>
    <xdr:to>
      <xdr:col>81</xdr:col>
      <xdr:colOff>101600</xdr:colOff>
      <xdr:row>55</xdr:row>
      <xdr:rowOff>126780</xdr:rowOff>
    </xdr:to>
    <xdr:sp macro="" textlink="">
      <xdr:nvSpPr>
        <xdr:cNvPr id="590" name="楕円 589"/>
        <xdr:cNvSpPr/>
      </xdr:nvSpPr>
      <xdr:spPr>
        <a:xfrm>
          <a:off x="15430500" y="94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143307</xdr:rowOff>
    </xdr:from>
    <xdr:ext cx="599010" cy="259045"/>
    <xdr:sp macro="" textlink="">
      <xdr:nvSpPr>
        <xdr:cNvPr id="591" name="テキスト ボックス 590"/>
        <xdr:cNvSpPr txBox="1"/>
      </xdr:nvSpPr>
      <xdr:spPr>
        <a:xfrm>
          <a:off x="15181795" y="92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142928</xdr:rowOff>
    </xdr:from>
    <xdr:to>
      <xdr:col>76</xdr:col>
      <xdr:colOff>165100</xdr:colOff>
      <xdr:row>58</xdr:row>
      <xdr:rowOff>73078</xdr:rowOff>
    </xdr:to>
    <xdr:sp macro="" textlink="">
      <xdr:nvSpPr>
        <xdr:cNvPr id="592" name="楕円 591"/>
        <xdr:cNvSpPr/>
      </xdr:nvSpPr>
      <xdr:spPr>
        <a:xfrm>
          <a:off x="14541500" y="9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64205</xdr:rowOff>
    </xdr:from>
    <xdr:ext cx="534377" cy="259045"/>
    <xdr:sp macro="" textlink="">
      <xdr:nvSpPr>
        <xdr:cNvPr id="593" name="テキスト ボックス 592"/>
        <xdr:cNvSpPr txBox="1"/>
      </xdr:nvSpPr>
      <xdr:spPr>
        <a:xfrm>
          <a:off x="14325111" y="100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112720</xdr:rowOff>
    </xdr:from>
    <xdr:to>
      <xdr:col>72</xdr:col>
      <xdr:colOff>38100</xdr:colOff>
      <xdr:row>58</xdr:row>
      <xdr:rowOff>42870</xdr:rowOff>
    </xdr:to>
    <xdr:sp macro="" textlink="">
      <xdr:nvSpPr>
        <xdr:cNvPr id="594" name="楕円 593"/>
        <xdr:cNvSpPr/>
      </xdr:nvSpPr>
      <xdr:spPr>
        <a:xfrm>
          <a:off x="13652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33997</xdr:rowOff>
    </xdr:from>
    <xdr:ext cx="534377" cy="259045"/>
    <xdr:sp macro="" textlink="">
      <xdr:nvSpPr>
        <xdr:cNvPr id="595" name="テキスト ボックス 594"/>
        <xdr:cNvSpPr txBox="1"/>
      </xdr:nvSpPr>
      <xdr:spPr>
        <a:xfrm>
          <a:off x="13436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130695</xdr:rowOff>
    </xdr:from>
    <xdr:to>
      <xdr:col>67</xdr:col>
      <xdr:colOff>101600</xdr:colOff>
      <xdr:row>58</xdr:row>
      <xdr:rowOff>60845</xdr:rowOff>
    </xdr:to>
    <xdr:sp macro="" textlink="">
      <xdr:nvSpPr>
        <xdr:cNvPr id="596" name="楕円 595"/>
        <xdr:cNvSpPr/>
      </xdr:nvSpPr>
      <xdr:spPr>
        <a:xfrm>
          <a:off x="12763500" y="99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51972</xdr:rowOff>
    </xdr:from>
    <xdr:ext cx="534377" cy="259045"/>
    <xdr:sp macro="" textlink="">
      <xdr:nvSpPr>
        <xdr:cNvPr id="597" name="テキスト ボックス 596"/>
        <xdr:cNvSpPr txBox="1"/>
      </xdr:nvSpPr>
      <xdr:spPr>
        <a:xfrm>
          <a:off x="12547111" y="99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40681</xdr:rowOff>
    </xdr:from>
    <xdr:to>
      <xdr:col>76</xdr:col>
      <xdr:colOff>114300</xdr:colOff>
      <xdr:row>79</xdr:row>
      <xdr:rowOff>44450</xdr:rowOff>
    </xdr:to>
    <xdr:cxnSp macro="">
      <xdr:nvCxnSpPr>
        <xdr:cNvPr id="632" name="直線コネクタ 631"/>
        <xdr:cNvCxnSpPr/>
      </xdr:nvCxnSpPr>
      <xdr:spPr>
        <a:xfrm>
          <a:off x="13703300" y="13585231"/>
          <a:ext cx="889000" cy="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40681</xdr:rowOff>
    </xdr:from>
    <xdr:to>
      <xdr:col>71</xdr:col>
      <xdr:colOff>177800</xdr:colOff>
      <xdr:row>79</xdr:row>
      <xdr:rowOff>43007</xdr:rowOff>
    </xdr:to>
    <xdr:cxnSp macro="">
      <xdr:nvCxnSpPr>
        <xdr:cNvPr id="635" name="直線コネクタ 634"/>
        <xdr:cNvCxnSpPr/>
      </xdr:nvCxnSpPr>
      <xdr:spPr>
        <a:xfrm flipV="1">
          <a:off x="12814300" y="13585231"/>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161331</xdr:rowOff>
    </xdr:from>
    <xdr:to>
      <xdr:col>72</xdr:col>
      <xdr:colOff>38100</xdr:colOff>
      <xdr:row>79</xdr:row>
      <xdr:rowOff>91481</xdr:rowOff>
    </xdr:to>
    <xdr:sp macro="" textlink="">
      <xdr:nvSpPr>
        <xdr:cNvPr id="651" name="楕円 650"/>
        <xdr:cNvSpPr/>
      </xdr:nvSpPr>
      <xdr:spPr>
        <a:xfrm>
          <a:off x="13652500" y="135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82608</xdr:rowOff>
    </xdr:from>
    <xdr:ext cx="378565" cy="259045"/>
    <xdr:sp macro="" textlink="">
      <xdr:nvSpPr>
        <xdr:cNvPr id="652" name="テキスト ボックス 651"/>
        <xdr:cNvSpPr txBox="1"/>
      </xdr:nvSpPr>
      <xdr:spPr>
        <a:xfrm>
          <a:off x="13514017" y="136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163657</xdr:rowOff>
    </xdr:from>
    <xdr:to>
      <xdr:col>67</xdr:col>
      <xdr:colOff>101600</xdr:colOff>
      <xdr:row>79</xdr:row>
      <xdr:rowOff>93807</xdr:rowOff>
    </xdr:to>
    <xdr:sp macro="" textlink="">
      <xdr:nvSpPr>
        <xdr:cNvPr id="653" name="楕円 652"/>
        <xdr:cNvSpPr/>
      </xdr:nvSpPr>
      <xdr:spPr>
        <a:xfrm>
          <a:off x="12763500" y="13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84934</xdr:rowOff>
    </xdr:from>
    <xdr:ext cx="378565" cy="259045"/>
    <xdr:sp macro="" textlink="">
      <xdr:nvSpPr>
        <xdr:cNvPr id="654" name="テキスト ボックス 653"/>
        <xdr:cNvSpPr txBox="1"/>
      </xdr:nvSpPr>
      <xdr:spPr>
        <a:xfrm>
          <a:off x="12625017" y="1362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148752</xdr:rowOff>
    </xdr:from>
    <xdr:to>
      <xdr:col>85</xdr:col>
      <xdr:colOff>127000</xdr:colOff>
      <xdr:row>98</xdr:row>
      <xdr:rowOff>11847</xdr:rowOff>
    </xdr:to>
    <xdr:cxnSp macro="">
      <xdr:nvCxnSpPr>
        <xdr:cNvPr id="683" name="直線コネクタ 682"/>
        <xdr:cNvCxnSpPr/>
      </xdr:nvCxnSpPr>
      <xdr:spPr>
        <a:xfrm flipV="1">
          <a:off x="15481300" y="16779402"/>
          <a:ext cx="8382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11847</xdr:rowOff>
    </xdr:from>
    <xdr:to>
      <xdr:col>81</xdr:col>
      <xdr:colOff>50800</xdr:colOff>
      <xdr:row>98</xdr:row>
      <xdr:rowOff>31220</xdr:rowOff>
    </xdr:to>
    <xdr:cxnSp macro="">
      <xdr:nvCxnSpPr>
        <xdr:cNvPr id="686" name="直線コネクタ 685"/>
        <xdr:cNvCxnSpPr/>
      </xdr:nvCxnSpPr>
      <xdr:spPr>
        <a:xfrm flipV="1">
          <a:off x="14592300" y="1681394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31220</xdr:rowOff>
    </xdr:from>
    <xdr:to>
      <xdr:col>76</xdr:col>
      <xdr:colOff>114300</xdr:colOff>
      <xdr:row>98</xdr:row>
      <xdr:rowOff>47978</xdr:rowOff>
    </xdr:to>
    <xdr:cxnSp macro="">
      <xdr:nvCxnSpPr>
        <xdr:cNvPr id="689" name="直線コネクタ 688"/>
        <xdr:cNvCxnSpPr/>
      </xdr:nvCxnSpPr>
      <xdr:spPr>
        <a:xfrm flipV="1">
          <a:off x="13703300" y="16833320"/>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47978</xdr:rowOff>
    </xdr:from>
    <xdr:to>
      <xdr:col>71</xdr:col>
      <xdr:colOff>177800</xdr:colOff>
      <xdr:row>98</xdr:row>
      <xdr:rowOff>58849</xdr:rowOff>
    </xdr:to>
    <xdr:cxnSp macro="">
      <xdr:nvCxnSpPr>
        <xdr:cNvPr id="692" name="直線コネクタ 691"/>
        <xdr:cNvCxnSpPr/>
      </xdr:nvCxnSpPr>
      <xdr:spPr>
        <a:xfrm flipV="1">
          <a:off x="12814300" y="16850078"/>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97952</xdr:rowOff>
    </xdr:from>
    <xdr:to>
      <xdr:col>85</xdr:col>
      <xdr:colOff>177800</xdr:colOff>
      <xdr:row>98</xdr:row>
      <xdr:rowOff>28102</xdr:rowOff>
    </xdr:to>
    <xdr:sp macro="" textlink="">
      <xdr:nvSpPr>
        <xdr:cNvPr id="702" name="楕円 701"/>
        <xdr:cNvSpPr/>
      </xdr:nvSpPr>
      <xdr:spPr>
        <a:xfrm>
          <a:off x="16268700" y="16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76379</xdr:rowOff>
    </xdr:from>
    <xdr:ext cx="599010" cy="259045"/>
    <xdr:sp macro="" textlink="">
      <xdr:nvSpPr>
        <xdr:cNvPr id="703" name="公債費該当値テキスト"/>
        <xdr:cNvSpPr txBox="1"/>
      </xdr:nvSpPr>
      <xdr:spPr>
        <a:xfrm>
          <a:off x="16370300" y="167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132497</xdr:rowOff>
    </xdr:from>
    <xdr:to>
      <xdr:col>81</xdr:col>
      <xdr:colOff>101600</xdr:colOff>
      <xdr:row>98</xdr:row>
      <xdr:rowOff>62647</xdr:rowOff>
    </xdr:to>
    <xdr:sp macro="" textlink="">
      <xdr:nvSpPr>
        <xdr:cNvPr id="704" name="楕円 703"/>
        <xdr:cNvSpPr/>
      </xdr:nvSpPr>
      <xdr:spPr>
        <a:xfrm>
          <a:off x="15430500" y="16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53774</xdr:rowOff>
    </xdr:from>
    <xdr:ext cx="599010" cy="259045"/>
    <xdr:sp macro="" textlink="">
      <xdr:nvSpPr>
        <xdr:cNvPr id="705" name="テキスト ボックス 704"/>
        <xdr:cNvSpPr txBox="1"/>
      </xdr:nvSpPr>
      <xdr:spPr>
        <a:xfrm>
          <a:off x="15181795" y="16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151870</xdr:rowOff>
    </xdr:from>
    <xdr:to>
      <xdr:col>76</xdr:col>
      <xdr:colOff>165100</xdr:colOff>
      <xdr:row>98</xdr:row>
      <xdr:rowOff>82020</xdr:rowOff>
    </xdr:to>
    <xdr:sp macro="" textlink="">
      <xdr:nvSpPr>
        <xdr:cNvPr id="706" name="楕円 705"/>
        <xdr:cNvSpPr/>
      </xdr:nvSpPr>
      <xdr:spPr>
        <a:xfrm>
          <a:off x="14541500" y="167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73147</xdr:rowOff>
    </xdr:from>
    <xdr:ext cx="534377" cy="259045"/>
    <xdr:sp macro="" textlink="">
      <xdr:nvSpPr>
        <xdr:cNvPr id="707" name="テキスト ボックス 706"/>
        <xdr:cNvSpPr txBox="1"/>
      </xdr:nvSpPr>
      <xdr:spPr>
        <a:xfrm>
          <a:off x="14325111" y="168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168628</xdr:rowOff>
    </xdr:from>
    <xdr:to>
      <xdr:col>72</xdr:col>
      <xdr:colOff>38100</xdr:colOff>
      <xdr:row>98</xdr:row>
      <xdr:rowOff>98778</xdr:rowOff>
    </xdr:to>
    <xdr:sp macro="" textlink="">
      <xdr:nvSpPr>
        <xdr:cNvPr id="708" name="楕円 707"/>
        <xdr:cNvSpPr/>
      </xdr:nvSpPr>
      <xdr:spPr>
        <a:xfrm>
          <a:off x="13652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89905</xdr:rowOff>
    </xdr:from>
    <xdr:ext cx="534377" cy="259045"/>
    <xdr:sp macro="" textlink="">
      <xdr:nvSpPr>
        <xdr:cNvPr id="709" name="テキスト ボックス 708"/>
        <xdr:cNvSpPr txBox="1"/>
      </xdr:nvSpPr>
      <xdr:spPr>
        <a:xfrm>
          <a:off x="13436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8049</xdr:rowOff>
    </xdr:from>
    <xdr:to>
      <xdr:col>67</xdr:col>
      <xdr:colOff>101600</xdr:colOff>
      <xdr:row>98</xdr:row>
      <xdr:rowOff>109649</xdr:rowOff>
    </xdr:to>
    <xdr:sp macro="" textlink="">
      <xdr:nvSpPr>
        <xdr:cNvPr id="710" name="楕円 709"/>
        <xdr:cNvSpPr/>
      </xdr:nvSpPr>
      <xdr:spPr>
        <a:xfrm>
          <a:off x="12763500" y="168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100776</xdr:rowOff>
    </xdr:from>
    <xdr:ext cx="534377" cy="259045"/>
    <xdr:sp macro="" textlink="">
      <xdr:nvSpPr>
        <xdr:cNvPr id="711" name="テキスト ボックス 710"/>
        <xdr:cNvSpPr txBox="1"/>
      </xdr:nvSpPr>
      <xdr:spPr>
        <a:xfrm>
          <a:off x="12547111" y="169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類似団体平均と比較してコストが高く、かつ近年増加あるいは高止まりの傾向にあるものとして、教育費が住民１人当たり２４５，５９７円となっています。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教育費については、中学校改築事業の増が主な要因であり、事業はＨ３０年度まで実施します。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衛生費については、町立診療所の指定管理制度導入により減少しています。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また、土木費についても類似団体平均を上回るうえ、近年増加傾向にあり、住民１人当たりのコストが１６２，２８１円となっています。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これはインフラや公営住宅の更新整備の増加が主な要因として考えられます。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老朽化が著しく、更新時期を迎えるインフラや施設等が多くなっており、今後も更新整備等の増加が見込まれるため、計画的かつ効率的な施設・インフラ整備を図り、経費の削減に努めます。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増加傾向にありましたが、Ｈ２８年度から財源不足により取り崩しをしている状況です。また、このことにより実質単年度収支については赤字となっています。今後はさらに厳しい財政運営となっていくことが予想されますが、普通交付税の動向や地方債の発行状況等を注視し、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一般会計及び全ての特別会計において、赤字額は生じていません。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今後についても、各会計において健全な財政運営、企業経営に努めます。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元利償還金等については、Ｈ２６年度までは減少傾向にありましたが、平成２７年度より平成２４年度以降の借入金の償還が始まったことにより、増加に転じています。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今後も大型事業の元利償還が順次始まることにより、さらなる上昇が見込まれます。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これからも、地方債の発行を厳格に判断し、より一層の財政健全化に努めます。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減債基金の残高等はなし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将来負担額については、一般会計等に係る地方債の現在高の増加によって、増加に転じています。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また、充当可能財源等については、充当可能基金の取り崩しにより減少傾向にあります。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これらの状況により、将来負担比率の分子としては増加に転じていることから、今後においては、新規事業の実施と将来世代の負債負担のバランスをさらに考慮した財政運営を図っていきます。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中学校改築事業・町営住宅管理事業等に伴い「公共施設整備基金」を２７０百万円、財源不足により財政調整基金を１６８百万円を取崩したことなどにより基金全体としては３３９百万円減少しました。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大型の建設事業への充当により大幅な減少がありますが、その他の基金残高については一定程度の水準を確保しているため、今後は各基金の目的に応じ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「公共施設整備基金」～公共施設整備の円滑な推進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「こころの豊かさ基金」～文化、教育、福祉その他町民のこころの豊かさを育み、将来にわたり比布町が先進的な自治体として内外に誇ることのできる政策の実現</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「公共施設整備基金」～中学校改築事業・町営住宅管理事業等へ２７０百万円充当したことにより減少しています。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「公共施設整備基金」～今後も公営住宅の建替事業などが予定されていますが、残高を考慮しながら計画的な公共施設の更新等を実施していきます。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経常経費の増加や大型建設事業の実施により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厳しい財政状況が続くことが見込まれるため、事業の見直しによる歳出のさらなる削減と行政の効率化に取り組むとともに、滞納整理機構を中心とした徴収率の向上を図り、自主財源の確保に努めることにより、「財政調整基金」の取崩し額を圧縮するよう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「減債基金」については近年取崩しを行なっていないため、同額となっています。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4708144</v>
      </c>
      <c r="BO4" s="392"/>
      <c r="BP4" s="392"/>
      <c r="BQ4" s="392"/>
      <c r="BR4" s="392"/>
      <c r="BS4" s="392"/>
      <c r="BT4" s="392"/>
      <c r="BU4" s="393"/>
      <c r="BV4" s="391">
        <v>5225333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7.8</v>
      </c>
      <c r="CU4" s="398"/>
      <c r="CV4" s="398"/>
      <c r="CW4" s="398"/>
      <c r="CX4" s="398"/>
      <c r="CY4" s="398"/>
      <c r="CZ4" s="398"/>
      <c r="DA4" s="399"/>
      <c r="DB4" s="397">
        <v>8.9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4535773</v>
      </c>
      <c r="BO5" s="429"/>
      <c r="BP5" s="429"/>
      <c r="BQ5" s="429"/>
      <c r="BR5" s="429"/>
      <c r="BS5" s="429"/>
      <c r="BT5" s="429"/>
      <c r="BU5" s="430"/>
      <c r="BV5" s="428">
        <v>4965382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84.7</v>
      </c>
      <c r="CU5" s="426"/>
      <c r="CV5" s="426"/>
      <c r="CW5" s="426"/>
      <c r="CX5" s="426"/>
      <c r="CY5" s="426"/>
      <c r="CZ5" s="426"/>
      <c r="DA5" s="427"/>
      <c r="DB5" s="425">
        <v>81.2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172371</v>
      </c>
      <c r="BO6" s="429"/>
      <c r="BP6" s="429"/>
      <c r="BQ6" s="429"/>
      <c r="BR6" s="429"/>
      <c r="BS6" s="429"/>
      <c r="BT6" s="429"/>
      <c r="BU6" s="430"/>
      <c r="BV6" s="428">
        <v>259951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88.2</v>
      </c>
      <c r="CU6" s="466"/>
      <c r="CV6" s="466"/>
      <c r="CW6" s="466"/>
      <c r="CX6" s="466"/>
      <c r="CY6" s="466"/>
      <c r="CZ6" s="466"/>
      <c r="DA6" s="467"/>
      <c r="DB6" s="465">
        <v>84.6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64020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2216158</v>
      </c>
      <c r="CU7" s="429"/>
      <c r="CV7" s="429"/>
      <c r="CW7" s="429"/>
      <c r="CX7" s="429"/>
      <c r="CY7" s="429"/>
      <c r="CZ7" s="429"/>
      <c r="DA7" s="430"/>
      <c r="DB7" s="428">
        <v>2193523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172371</v>
      </c>
      <c r="BO8" s="429"/>
      <c r="BP8" s="429"/>
      <c r="BQ8" s="429"/>
      <c r="BR8" s="429"/>
      <c r="BS8" s="429"/>
      <c r="BT8" s="429"/>
      <c r="BU8" s="430"/>
      <c r="BV8" s="428">
        <v>195931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0.18</v>
      </c>
      <c r="CU8" s="469"/>
      <c r="CV8" s="469"/>
      <c r="CW8" s="469"/>
      <c r="CX8" s="469"/>
      <c r="CY8" s="469"/>
      <c r="CZ8" s="469"/>
      <c r="DA8" s="470"/>
      <c r="DB8" s="468">
        <v>0.18</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3777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-23560</v>
      </c>
      <c r="BO9" s="429"/>
      <c r="BP9" s="429"/>
      <c r="BQ9" s="429"/>
      <c r="BR9" s="429"/>
      <c r="BS9" s="429"/>
      <c r="BT9" s="429"/>
      <c r="BU9" s="430"/>
      <c r="BV9" s="428">
        <v>848</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12.5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4042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555</v>
      </c>
      <c r="BO10" s="429"/>
      <c r="BP10" s="429"/>
      <c r="BQ10" s="429"/>
      <c r="BR10" s="429"/>
      <c r="BS10" s="429"/>
      <c r="BT10" s="429"/>
      <c r="BU10" s="430"/>
      <c r="BV10" s="428">
        <v>682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108</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3753</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168000</v>
      </c>
      <c r="BO12" s="429"/>
      <c r="BP12" s="429"/>
      <c r="BQ12" s="429"/>
      <c r="BR12" s="429"/>
      <c r="BS12" s="429"/>
      <c r="BT12" s="429"/>
      <c r="BU12" s="430"/>
      <c r="BV12" s="428">
        <v>181000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3748</v>
      </c>
      <c r="S13" s="510"/>
      <c r="T13" s="510"/>
      <c r="U13" s="510"/>
      <c r="V13" s="511"/>
      <c r="W13" s="444" t="s">
        <v>138</v>
      </c>
      <c r="X13" s="445"/>
      <c r="Y13" s="445"/>
      <c r="Z13" s="445"/>
      <c r="AA13" s="445"/>
      <c r="AB13" s="435"/>
      <c r="AC13" s="479">
        <v>557</v>
      </c>
      <c r="AD13" s="480"/>
      <c r="AE13" s="480"/>
      <c r="AF13" s="480"/>
      <c r="AG13" s="519"/>
      <c r="AH13" s="479">
        <v>671</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-191005</v>
      </c>
      <c r="BO13" s="429"/>
      <c r="BP13" s="429"/>
      <c r="BQ13" s="429"/>
      <c r="BR13" s="429"/>
      <c r="BS13" s="429"/>
      <c r="BT13" s="429"/>
      <c r="BU13" s="430"/>
      <c r="BV13" s="428">
        <v>-179470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10.1</v>
      </c>
      <c r="CU13" s="426"/>
      <c r="CV13" s="426"/>
      <c r="CW13" s="426"/>
      <c r="CX13" s="426"/>
      <c r="CY13" s="426"/>
      <c r="CZ13" s="426"/>
      <c r="DA13" s="427"/>
      <c r="DB13" s="425">
        <v>9.3000000000000007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3794</v>
      </c>
      <c r="S14" s="510"/>
      <c r="T14" s="510"/>
      <c r="U14" s="510"/>
      <c r="V14" s="511"/>
      <c r="W14" s="418"/>
      <c r="X14" s="419"/>
      <c r="Y14" s="419"/>
      <c r="Z14" s="419"/>
      <c r="AA14" s="419"/>
      <c r="AB14" s="408"/>
      <c r="AC14" s="512">
        <v>28.8</v>
      </c>
      <c r="AD14" s="513"/>
      <c r="AE14" s="513"/>
      <c r="AF14" s="513"/>
      <c r="AG14" s="514"/>
      <c r="AH14" s="512">
        <v>32.6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26.8</v>
      </c>
      <c r="CU14" s="524"/>
      <c r="CV14" s="524"/>
      <c r="CW14" s="524"/>
      <c r="CX14" s="524"/>
      <c r="CY14" s="524"/>
      <c r="CZ14" s="524"/>
      <c r="DA14" s="525"/>
      <c r="DB14" s="523">
        <v>11.2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3788</v>
      </c>
      <c r="S15" s="510"/>
      <c r="T15" s="510"/>
      <c r="U15" s="510"/>
      <c r="V15" s="511"/>
      <c r="W15" s="444" t="s">
        <v>145</v>
      </c>
      <c r="X15" s="445"/>
      <c r="Y15" s="445"/>
      <c r="Z15" s="445"/>
      <c r="AA15" s="445"/>
      <c r="AB15" s="435"/>
      <c r="AC15" s="479">
        <v>281</v>
      </c>
      <c r="AD15" s="480"/>
      <c r="AE15" s="480"/>
      <c r="AF15" s="480"/>
      <c r="AG15" s="519"/>
      <c r="AH15" s="479">
        <v>279</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369629</v>
      </c>
      <c r="BO15" s="392"/>
      <c r="BP15" s="392"/>
      <c r="BQ15" s="392"/>
      <c r="BR15" s="392"/>
      <c r="BS15" s="392"/>
      <c r="BT15" s="392"/>
      <c r="BU15" s="393"/>
      <c r="BV15" s="391">
        <v>362828</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14.5</v>
      </c>
      <c r="AD16" s="513"/>
      <c r="AE16" s="513"/>
      <c r="AF16" s="513"/>
      <c r="AG16" s="514"/>
      <c r="AH16" s="512">
        <v>13.6</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2043335</v>
      </c>
      <c r="BO16" s="429"/>
      <c r="BP16" s="429"/>
      <c r="BQ16" s="429"/>
      <c r="BR16" s="429"/>
      <c r="BS16" s="429"/>
      <c r="BT16" s="429"/>
      <c r="BU16" s="430"/>
      <c r="BV16" s="428">
        <v>2021669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1094</v>
      </c>
      <c r="AD17" s="480"/>
      <c r="AE17" s="480"/>
      <c r="AF17" s="480"/>
      <c r="AG17" s="519"/>
      <c r="AH17" s="479">
        <v>1106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455090</v>
      </c>
      <c r="BO17" s="429"/>
      <c r="BP17" s="429"/>
      <c r="BQ17" s="429"/>
      <c r="BR17" s="429"/>
      <c r="BS17" s="429"/>
      <c r="BT17" s="429"/>
      <c r="BU17" s="430"/>
      <c r="BV17" s="428">
        <v>447524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86.9</v>
      </c>
      <c r="M18" s="541"/>
      <c r="N18" s="541"/>
      <c r="O18" s="541"/>
      <c r="P18" s="541"/>
      <c r="Q18" s="541"/>
      <c r="R18" s="542"/>
      <c r="S18" s="542"/>
      <c r="T18" s="542"/>
      <c r="U18" s="542"/>
      <c r="V18" s="543"/>
      <c r="W18" s="446"/>
      <c r="X18" s="447"/>
      <c r="Y18" s="447"/>
      <c r="Z18" s="447"/>
      <c r="AA18" s="447"/>
      <c r="AB18" s="438"/>
      <c r="AC18" s="544">
        <v>56.6</v>
      </c>
      <c r="AD18" s="545"/>
      <c r="AE18" s="545"/>
      <c r="AF18" s="545"/>
      <c r="AG18" s="546"/>
      <c r="AH18" s="544">
        <v>53.8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1895043</v>
      </c>
      <c r="BO18" s="429"/>
      <c r="BP18" s="429"/>
      <c r="BQ18" s="429"/>
      <c r="BR18" s="429"/>
      <c r="BS18" s="429"/>
      <c r="BT18" s="429"/>
      <c r="BU18" s="430"/>
      <c r="BV18" s="428">
        <v>1804036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43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2628760</v>
      </c>
      <c r="BO19" s="429"/>
      <c r="BP19" s="429"/>
      <c r="BQ19" s="429"/>
      <c r="BR19" s="429"/>
      <c r="BS19" s="429"/>
      <c r="BT19" s="429"/>
      <c r="BU19" s="430"/>
      <c r="BV19" s="428">
        <v>2690477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1586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4650243</v>
      </c>
      <c r="BO23" s="429"/>
      <c r="BP23" s="429"/>
      <c r="BQ23" s="429"/>
      <c r="BR23" s="429"/>
      <c r="BS23" s="429"/>
      <c r="BT23" s="429"/>
      <c r="BU23" s="430"/>
      <c r="BV23" s="428">
        <v>4443569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6800</v>
      </c>
      <c r="R24" s="480"/>
      <c r="S24" s="480"/>
      <c r="T24" s="480"/>
      <c r="U24" s="480"/>
      <c r="V24" s="519"/>
      <c r="W24" s="578"/>
      <c r="X24" s="566"/>
      <c r="Y24" s="567"/>
      <c r="Z24" s="478" t="s">
        <v>168</v>
      </c>
      <c r="AA24" s="458"/>
      <c r="AB24" s="458"/>
      <c r="AC24" s="458"/>
      <c r="AD24" s="458"/>
      <c r="AE24" s="458"/>
      <c r="AF24" s="458"/>
      <c r="AG24" s="459"/>
      <c r="AH24" s="479">
        <v>63</v>
      </c>
      <c r="AI24" s="480"/>
      <c r="AJ24" s="480"/>
      <c r="AK24" s="480"/>
      <c r="AL24" s="519"/>
      <c r="AM24" s="479">
        <v>185094</v>
      </c>
      <c r="AN24" s="480"/>
      <c r="AO24" s="480"/>
      <c r="AP24" s="480"/>
      <c r="AQ24" s="480"/>
      <c r="AR24" s="519"/>
      <c r="AS24" s="479">
        <v>2938</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4334506</v>
      </c>
      <c r="BO24" s="429"/>
      <c r="BP24" s="429"/>
      <c r="BQ24" s="429"/>
      <c r="BR24" s="429"/>
      <c r="BS24" s="429"/>
      <c r="BT24" s="429"/>
      <c r="BU24" s="430"/>
      <c r="BV24" s="428">
        <v>4101467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5700</v>
      </c>
      <c r="R25" s="480"/>
      <c r="S25" s="480"/>
      <c r="T25" s="480"/>
      <c r="U25" s="480"/>
      <c r="V25" s="519"/>
      <c r="W25" s="578"/>
      <c r="X25" s="566"/>
      <c r="Y25" s="567"/>
      <c r="Z25" s="478" t="s">
        <v>171</v>
      </c>
      <c r="AA25" s="458"/>
      <c r="AB25" s="458"/>
      <c r="AC25" s="458"/>
      <c r="AD25" s="458"/>
      <c r="AE25" s="458"/>
      <c r="AF25" s="458"/>
      <c r="AG25" s="459"/>
      <c r="AH25" s="479" t="s">
        <v>136</v>
      </c>
      <c r="AI25" s="480"/>
      <c r="AJ25" s="480"/>
      <c r="AK25" s="480"/>
      <c r="AL25" s="519"/>
      <c r="AM25" s="479" t="s">
        <v>172</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178812</v>
      </c>
      <c r="BO25" s="392"/>
      <c r="BP25" s="392"/>
      <c r="BQ25" s="392"/>
      <c r="BR25" s="392"/>
      <c r="BS25" s="392"/>
      <c r="BT25" s="392"/>
      <c r="BU25" s="393"/>
      <c r="BV25" s="391">
        <v>83199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5320</v>
      </c>
      <c r="R26" s="480"/>
      <c r="S26" s="480"/>
      <c r="T26" s="480"/>
      <c r="U26" s="480"/>
      <c r="V26" s="519"/>
      <c r="W26" s="578"/>
      <c r="X26" s="566"/>
      <c r="Y26" s="567"/>
      <c r="Z26" s="478" t="s">
        <v>175</v>
      </c>
      <c r="AA26" s="588"/>
      <c r="AB26" s="588"/>
      <c r="AC26" s="588"/>
      <c r="AD26" s="588"/>
      <c r="AE26" s="588"/>
      <c r="AF26" s="588"/>
      <c r="AG26" s="589"/>
      <c r="AH26" s="479" t="s">
        <v>172</v>
      </c>
      <c r="AI26" s="480"/>
      <c r="AJ26" s="480"/>
      <c r="AK26" s="480"/>
      <c r="AL26" s="519"/>
      <c r="AM26" s="479" t="s">
        <v>172</v>
      </c>
      <c r="AN26" s="480"/>
      <c r="AO26" s="480"/>
      <c r="AP26" s="480"/>
      <c r="AQ26" s="480"/>
      <c r="AR26" s="519"/>
      <c r="AS26" s="479" t="s">
        <v>136</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2450</v>
      </c>
      <c r="R27" s="480"/>
      <c r="S27" s="480"/>
      <c r="T27" s="480"/>
      <c r="U27" s="480"/>
      <c r="V27" s="519"/>
      <c r="W27" s="578"/>
      <c r="X27" s="566"/>
      <c r="Y27" s="567"/>
      <c r="Z27" s="478" t="s">
        <v>178</v>
      </c>
      <c r="AA27" s="458"/>
      <c r="AB27" s="458"/>
      <c r="AC27" s="458"/>
      <c r="AD27" s="458"/>
      <c r="AE27" s="458"/>
      <c r="AF27" s="458"/>
      <c r="AG27" s="459"/>
      <c r="AH27" s="479" t="s">
        <v>172</v>
      </c>
      <c r="AI27" s="480"/>
      <c r="AJ27" s="480"/>
      <c r="AK27" s="480"/>
      <c r="AL27" s="519"/>
      <c r="AM27" s="479" t="s">
        <v>172</v>
      </c>
      <c r="AN27" s="480"/>
      <c r="AO27" s="480"/>
      <c r="AP27" s="480"/>
      <c r="AQ27" s="480"/>
      <c r="AR27" s="519"/>
      <c r="AS27" s="479" t="s">
        <v>172</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172</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1840</v>
      </c>
      <c r="R28" s="480"/>
      <c r="S28" s="480"/>
      <c r="T28" s="480"/>
      <c r="U28" s="480"/>
      <c r="V28" s="519"/>
      <c r="W28" s="578"/>
      <c r="X28" s="566"/>
      <c r="Y28" s="567"/>
      <c r="Z28" s="478" t="s">
        <v>181</v>
      </c>
      <c r="AA28" s="458"/>
      <c r="AB28" s="458"/>
      <c r="AC28" s="458"/>
      <c r="AD28" s="458"/>
      <c r="AE28" s="458"/>
      <c r="AF28" s="458"/>
      <c r="AG28" s="459"/>
      <c r="AH28" s="479" t="s">
        <v>172</v>
      </c>
      <c r="AI28" s="480"/>
      <c r="AJ28" s="480"/>
      <c r="AK28" s="480"/>
      <c r="AL28" s="519"/>
      <c r="AM28" s="479" t="s">
        <v>172</v>
      </c>
      <c r="AN28" s="480"/>
      <c r="AO28" s="480"/>
      <c r="AP28" s="480"/>
      <c r="AQ28" s="480"/>
      <c r="AR28" s="519"/>
      <c r="AS28" s="479" t="s">
        <v>172</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716963</v>
      </c>
      <c r="BO28" s="392"/>
      <c r="BP28" s="392"/>
      <c r="BQ28" s="392"/>
      <c r="BR28" s="392"/>
      <c r="BS28" s="392"/>
      <c r="BT28" s="392"/>
      <c r="BU28" s="393"/>
      <c r="BV28" s="391">
        <v>784408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7</v>
      </c>
      <c r="M29" s="480"/>
      <c r="N29" s="480"/>
      <c r="O29" s="480"/>
      <c r="P29" s="519"/>
      <c r="Q29" s="479">
        <v>1630</v>
      </c>
      <c r="R29" s="480"/>
      <c r="S29" s="480"/>
      <c r="T29" s="480"/>
      <c r="U29" s="480"/>
      <c r="V29" s="519"/>
      <c r="W29" s="579"/>
      <c r="X29" s="580"/>
      <c r="Y29" s="581"/>
      <c r="Z29" s="478" t="s">
        <v>184</v>
      </c>
      <c r="AA29" s="458"/>
      <c r="AB29" s="458"/>
      <c r="AC29" s="458"/>
      <c r="AD29" s="458"/>
      <c r="AE29" s="458"/>
      <c r="AF29" s="458"/>
      <c r="AG29" s="459"/>
      <c r="AH29" s="479">
        <v>63</v>
      </c>
      <c r="AI29" s="480"/>
      <c r="AJ29" s="480"/>
      <c r="AK29" s="480"/>
      <c r="AL29" s="519"/>
      <c r="AM29" s="479">
        <v>185094</v>
      </c>
      <c r="AN29" s="480"/>
      <c r="AO29" s="480"/>
      <c r="AP29" s="480"/>
      <c r="AQ29" s="480"/>
      <c r="AR29" s="519"/>
      <c r="AS29" s="479">
        <v>2938</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79712</v>
      </c>
      <c r="BO29" s="429"/>
      <c r="BP29" s="429"/>
      <c r="BQ29" s="429"/>
      <c r="BR29" s="429"/>
      <c r="BS29" s="429"/>
      <c r="BT29" s="429"/>
      <c r="BU29" s="430"/>
      <c r="BV29" s="428">
        <v>79589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97.5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564610</v>
      </c>
      <c r="BO30" s="602"/>
      <c r="BP30" s="602"/>
      <c r="BQ30" s="602"/>
      <c r="BR30" s="602"/>
      <c r="BS30" s="602"/>
      <c r="BT30" s="602"/>
      <c r="BU30" s="603"/>
      <c r="BV30" s="601">
        <v>836368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195</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193</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大雪浄化組合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大雪消防組合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IF('各会計、関係団体の財政状況及び健全化判断比率'!B33="","",'各会計、関係団体の財政状況及び健全化判断比率'!B33)</f>
        <v>観光事業特別会計</v>
      </c>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上川教育研修センター組合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愛別町外3町塵芥処理組合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上川広域滞納整理機構</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TwZLyqpg5+ZYeqm5pJTYOtjcobv1tugAzYypJDYW8pmGYduE0HNt5g9NFR+oLRxbU/4JqbV1jr4IOatRAUlEw==" saltValue="AJBeK+G+M+IDeOchbz+V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329248</v>
      </c>
      <c r="S5" s="631"/>
      <c r="T5" s="631"/>
      <c r="U5" s="631"/>
      <c r="V5" s="631"/>
      <c r="W5" s="631"/>
      <c r="X5" s="631"/>
      <c r="Y5" s="632"/>
      <c r="Z5" s="633">
        <v>7</v>
      </c>
      <c r="AA5" s="633"/>
      <c r="AB5" s="633"/>
      <c r="AC5" s="633"/>
      <c r="AD5" s="634">
        <v>329248</v>
      </c>
      <c r="AE5" s="634"/>
      <c r="AF5" s="634"/>
      <c r="AG5" s="634"/>
      <c r="AH5" s="634"/>
      <c r="AI5" s="634"/>
      <c r="AJ5" s="634"/>
      <c r="AK5" s="634"/>
      <c r="AL5" s="635">
        <v>15.3</v>
      </c>
      <c r="AM5" s="636"/>
      <c r="AN5" s="636"/>
      <c r="AO5" s="637"/>
      <c r="AP5" s="627" t="s">
        <v>223</v>
      </c>
      <c r="AQ5" s="628"/>
      <c r="AR5" s="628"/>
      <c r="AS5" s="628"/>
      <c r="AT5" s="628"/>
      <c r="AU5" s="628"/>
      <c r="AV5" s="628"/>
      <c r="AW5" s="628"/>
      <c r="AX5" s="628"/>
      <c r="AY5" s="628"/>
      <c r="AZ5" s="628"/>
      <c r="BA5" s="628"/>
      <c r="BB5" s="628"/>
      <c r="BC5" s="628"/>
      <c r="BD5" s="628"/>
      <c r="BE5" s="628"/>
      <c r="BF5" s="629"/>
      <c r="BG5" s="641">
        <v>329248</v>
      </c>
      <c r="BH5" s="642"/>
      <c r="BI5" s="642"/>
      <c r="BJ5" s="642"/>
      <c r="BK5" s="642"/>
      <c r="BL5" s="642"/>
      <c r="BM5" s="642"/>
      <c r="BN5" s="643"/>
      <c r="BO5" s="644">
        <v>100</v>
      </c>
      <c r="BP5" s="644"/>
      <c r="BQ5" s="644"/>
      <c r="BR5" s="644"/>
      <c r="BS5" s="645">
        <v>5136</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54776</v>
      </c>
      <c r="S6" s="642"/>
      <c r="T6" s="642"/>
      <c r="U6" s="642"/>
      <c r="V6" s="642"/>
      <c r="W6" s="642"/>
      <c r="X6" s="642"/>
      <c r="Y6" s="643"/>
      <c r="Z6" s="644">
        <v>1.2</v>
      </c>
      <c r="AA6" s="644"/>
      <c r="AB6" s="644"/>
      <c r="AC6" s="644"/>
      <c r="AD6" s="645">
        <v>54776</v>
      </c>
      <c r="AE6" s="645"/>
      <c r="AF6" s="645"/>
      <c r="AG6" s="645"/>
      <c r="AH6" s="645"/>
      <c r="AI6" s="645"/>
      <c r="AJ6" s="645"/>
      <c r="AK6" s="645"/>
      <c r="AL6" s="646">
        <v>2.5</v>
      </c>
      <c r="AM6" s="647"/>
      <c r="AN6" s="647"/>
      <c r="AO6" s="648"/>
      <c r="AP6" s="638" t="s">
        <v>228</v>
      </c>
      <c r="AQ6" s="639"/>
      <c r="AR6" s="639"/>
      <c r="AS6" s="639"/>
      <c r="AT6" s="639"/>
      <c r="AU6" s="639"/>
      <c r="AV6" s="639"/>
      <c r="AW6" s="639"/>
      <c r="AX6" s="639"/>
      <c r="AY6" s="639"/>
      <c r="AZ6" s="639"/>
      <c r="BA6" s="639"/>
      <c r="BB6" s="639"/>
      <c r="BC6" s="639"/>
      <c r="BD6" s="639"/>
      <c r="BE6" s="639"/>
      <c r="BF6" s="640"/>
      <c r="BG6" s="641">
        <v>329248</v>
      </c>
      <c r="BH6" s="642"/>
      <c r="BI6" s="642"/>
      <c r="BJ6" s="642"/>
      <c r="BK6" s="642"/>
      <c r="BL6" s="642"/>
      <c r="BM6" s="642"/>
      <c r="BN6" s="643"/>
      <c r="BO6" s="644">
        <v>100</v>
      </c>
      <c r="BP6" s="644"/>
      <c r="BQ6" s="644"/>
      <c r="BR6" s="644"/>
      <c r="BS6" s="645">
        <v>5136</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43286</v>
      </c>
      <c r="CS6" s="642"/>
      <c r="CT6" s="642"/>
      <c r="CU6" s="642"/>
      <c r="CV6" s="642"/>
      <c r="CW6" s="642"/>
      <c r="CX6" s="642"/>
      <c r="CY6" s="643"/>
      <c r="CZ6" s="635">
        <v>1</v>
      </c>
      <c r="DA6" s="636"/>
      <c r="DB6" s="636"/>
      <c r="DC6" s="655"/>
      <c r="DD6" s="650" t="s">
        <v>172</v>
      </c>
      <c r="DE6" s="642"/>
      <c r="DF6" s="642"/>
      <c r="DG6" s="642"/>
      <c r="DH6" s="642"/>
      <c r="DI6" s="642"/>
      <c r="DJ6" s="642"/>
      <c r="DK6" s="642"/>
      <c r="DL6" s="642"/>
      <c r="DM6" s="642"/>
      <c r="DN6" s="642"/>
      <c r="DO6" s="642"/>
      <c r="DP6" s="643"/>
      <c r="DQ6" s="650">
        <v>43286</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480</v>
      </c>
      <c r="S7" s="642"/>
      <c r="T7" s="642"/>
      <c r="U7" s="642"/>
      <c r="V7" s="642"/>
      <c r="W7" s="642"/>
      <c r="X7" s="642"/>
      <c r="Y7" s="643"/>
      <c r="Z7" s="644">
        <v>0</v>
      </c>
      <c r="AA7" s="644"/>
      <c r="AB7" s="644"/>
      <c r="AC7" s="644"/>
      <c r="AD7" s="645">
        <v>480</v>
      </c>
      <c r="AE7" s="645"/>
      <c r="AF7" s="645"/>
      <c r="AG7" s="645"/>
      <c r="AH7" s="645"/>
      <c r="AI7" s="645"/>
      <c r="AJ7" s="645"/>
      <c r="AK7" s="645"/>
      <c r="AL7" s="646">
        <v>0</v>
      </c>
      <c r="AM7" s="647"/>
      <c r="AN7" s="647"/>
      <c r="AO7" s="648"/>
      <c r="AP7" s="638" t="s">
        <v>231</v>
      </c>
      <c r="AQ7" s="639"/>
      <c r="AR7" s="639"/>
      <c r="AS7" s="639"/>
      <c r="AT7" s="639"/>
      <c r="AU7" s="639"/>
      <c r="AV7" s="639"/>
      <c r="AW7" s="639"/>
      <c r="AX7" s="639"/>
      <c r="AY7" s="639"/>
      <c r="AZ7" s="639"/>
      <c r="BA7" s="639"/>
      <c r="BB7" s="639"/>
      <c r="BC7" s="639"/>
      <c r="BD7" s="639"/>
      <c r="BE7" s="639"/>
      <c r="BF7" s="640"/>
      <c r="BG7" s="641">
        <v>165317</v>
      </c>
      <c r="BH7" s="642"/>
      <c r="BI7" s="642"/>
      <c r="BJ7" s="642"/>
      <c r="BK7" s="642"/>
      <c r="BL7" s="642"/>
      <c r="BM7" s="642"/>
      <c r="BN7" s="643"/>
      <c r="BO7" s="644">
        <v>50.2</v>
      </c>
      <c r="BP7" s="644"/>
      <c r="BQ7" s="644"/>
      <c r="BR7" s="644"/>
      <c r="BS7" s="645">
        <v>5136</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494413</v>
      </c>
      <c r="CS7" s="642"/>
      <c r="CT7" s="642"/>
      <c r="CU7" s="642"/>
      <c r="CV7" s="642"/>
      <c r="CW7" s="642"/>
      <c r="CX7" s="642"/>
      <c r="CY7" s="643"/>
      <c r="CZ7" s="644">
        <v>10.9</v>
      </c>
      <c r="DA7" s="644"/>
      <c r="DB7" s="644"/>
      <c r="DC7" s="644"/>
      <c r="DD7" s="650">
        <v>6315</v>
      </c>
      <c r="DE7" s="642"/>
      <c r="DF7" s="642"/>
      <c r="DG7" s="642"/>
      <c r="DH7" s="642"/>
      <c r="DI7" s="642"/>
      <c r="DJ7" s="642"/>
      <c r="DK7" s="642"/>
      <c r="DL7" s="642"/>
      <c r="DM7" s="642"/>
      <c r="DN7" s="642"/>
      <c r="DO7" s="642"/>
      <c r="DP7" s="643"/>
      <c r="DQ7" s="650">
        <v>421658</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647</v>
      </c>
      <c r="S8" s="642"/>
      <c r="T8" s="642"/>
      <c r="U8" s="642"/>
      <c r="V8" s="642"/>
      <c r="W8" s="642"/>
      <c r="X8" s="642"/>
      <c r="Y8" s="643"/>
      <c r="Z8" s="644">
        <v>0</v>
      </c>
      <c r="AA8" s="644"/>
      <c r="AB8" s="644"/>
      <c r="AC8" s="644"/>
      <c r="AD8" s="645">
        <v>647</v>
      </c>
      <c r="AE8" s="645"/>
      <c r="AF8" s="645"/>
      <c r="AG8" s="645"/>
      <c r="AH8" s="645"/>
      <c r="AI8" s="645"/>
      <c r="AJ8" s="645"/>
      <c r="AK8" s="645"/>
      <c r="AL8" s="646">
        <v>0</v>
      </c>
      <c r="AM8" s="647"/>
      <c r="AN8" s="647"/>
      <c r="AO8" s="648"/>
      <c r="AP8" s="638" t="s">
        <v>234</v>
      </c>
      <c r="AQ8" s="639"/>
      <c r="AR8" s="639"/>
      <c r="AS8" s="639"/>
      <c r="AT8" s="639"/>
      <c r="AU8" s="639"/>
      <c r="AV8" s="639"/>
      <c r="AW8" s="639"/>
      <c r="AX8" s="639"/>
      <c r="AY8" s="639"/>
      <c r="AZ8" s="639"/>
      <c r="BA8" s="639"/>
      <c r="BB8" s="639"/>
      <c r="BC8" s="639"/>
      <c r="BD8" s="639"/>
      <c r="BE8" s="639"/>
      <c r="BF8" s="640"/>
      <c r="BG8" s="641">
        <v>6886</v>
      </c>
      <c r="BH8" s="642"/>
      <c r="BI8" s="642"/>
      <c r="BJ8" s="642"/>
      <c r="BK8" s="642"/>
      <c r="BL8" s="642"/>
      <c r="BM8" s="642"/>
      <c r="BN8" s="643"/>
      <c r="BO8" s="644">
        <v>2.1</v>
      </c>
      <c r="BP8" s="644"/>
      <c r="BQ8" s="644"/>
      <c r="BR8" s="644"/>
      <c r="BS8" s="650" t="s">
        <v>136</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715595</v>
      </c>
      <c r="CS8" s="642"/>
      <c r="CT8" s="642"/>
      <c r="CU8" s="642"/>
      <c r="CV8" s="642"/>
      <c r="CW8" s="642"/>
      <c r="CX8" s="642"/>
      <c r="CY8" s="643"/>
      <c r="CZ8" s="644">
        <v>15.8</v>
      </c>
      <c r="DA8" s="644"/>
      <c r="DB8" s="644"/>
      <c r="DC8" s="644"/>
      <c r="DD8" s="650">
        <v>419</v>
      </c>
      <c r="DE8" s="642"/>
      <c r="DF8" s="642"/>
      <c r="DG8" s="642"/>
      <c r="DH8" s="642"/>
      <c r="DI8" s="642"/>
      <c r="DJ8" s="642"/>
      <c r="DK8" s="642"/>
      <c r="DL8" s="642"/>
      <c r="DM8" s="642"/>
      <c r="DN8" s="642"/>
      <c r="DO8" s="642"/>
      <c r="DP8" s="643"/>
      <c r="DQ8" s="650">
        <v>416556</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561</v>
      </c>
      <c r="S9" s="642"/>
      <c r="T9" s="642"/>
      <c r="U9" s="642"/>
      <c r="V9" s="642"/>
      <c r="W9" s="642"/>
      <c r="X9" s="642"/>
      <c r="Y9" s="643"/>
      <c r="Z9" s="644">
        <v>0</v>
      </c>
      <c r="AA9" s="644"/>
      <c r="AB9" s="644"/>
      <c r="AC9" s="644"/>
      <c r="AD9" s="645">
        <v>561</v>
      </c>
      <c r="AE9" s="645"/>
      <c r="AF9" s="645"/>
      <c r="AG9" s="645"/>
      <c r="AH9" s="645"/>
      <c r="AI9" s="645"/>
      <c r="AJ9" s="645"/>
      <c r="AK9" s="645"/>
      <c r="AL9" s="646">
        <v>0</v>
      </c>
      <c r="AM9" s="647"/>
      <c r="AN9" s="647"/>
      <c r="AO9" s="648"/>
      <c r="AP9" s="638" t="s">
        <v>237</v>
      </c>
      <c r="AQ9" s="639"/>
      <c r="AR9" s="639"/>
      <c r="AS9" s="639"/>
      <c r="AT9" s="639"/>
      <c r="AU9" s="639"/>
      <c r="AV9" s="639"/>
      <c r="AW9" s="639"/>
      <c r="AX9" s="639"/>
      <c r="AY9" s="639"/>
      <c r="AZ9" s="639"/>
      <c r="BA9" s="639"/>
      <c r="BB9" s="639"/>
      <c r="BC9" s="639"/>
      <c r="BD9" s="639"/>
      <c r="BE9" s="639"/>
      <c r="BF9" s="640"/>
      <c r="BG9" s="641">
        <v>130833</v>
      </c>
      <c r="BH9" s="642"/>
      <c r="BI9" s="642"/>
      <c r="BJ9" s="642"/>
      <c r="BK9" s="642"/>
      <c r="BL9" s="642"/>
      <c r="BM9" s="642"/>
      <c r="BN9" s="643"/>
      <c r="BO9" s="644">
        <v>39.700000000000003</v>
      </c>
      <c r="BP9" s="644"/>
      <c r="BQ9" s="644"/>
      <c r="BR9" s="644"/>
      <c r="BS9" s="650" t="s">
        <v>172</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561499</v>
      </c>
      <c r="CS9" s="642"/>
      <c r="CT9" s="642"/>
      <c r="CU9" s="642"/>
      <c r="CV9" s="642"/>
      <c r="CW9" s="642"/>
      <c r="CX9" s="642"/>
      <c r="CY9" s="643"/>
      <c r="CZ9" s="644">
        <v>12.4</v>
      </c>
      <c r="DA9" s="644"/>
      <c r="DB9" s="644"/>
      <c r="DC9" s="644"/>
      <c r="DD9" s="650">
        <v>41885</v>
      </c>
      <c r="DE9" s="642"/>
      <c r="DF9" s="642"/>
      <c r="DG9" s="642"/>
      <c r="DH9" s="642"/>
      <c r="DI9" s="642"/>
      <c r="DJ9" s="642"/>
      <c r="DK9" s="642"/>
      <c r="DL9" s="642"/>
      <c r="DM9" s="642"/>
      <c r="DN9" s="642"/>
      <c r="DO9" s="642"/>
      <c r="DP9" s="643"/>
      <c r="DQ9" s="650">
        <v>348191</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172</v>
      </c>
      <c r="S10" s="642"/>
      <c r="T10" s="642"/>
      <c r="U10" s="642"/>
      <c r="V10" s="642"/>
      <c r="W10" s="642"/>
      <c r="X10" s="642"/>
      <c r="Y10" s="643"/>
      <c r="Z10" s="644" t="s">
        <v>136</v>
      </c>
      <c r="AA10" s="644"/>
      <c r="AB10" s="644"/>
      <c r="AC10" s="644"/>
      <c r="AD10" s="645" t="s">
        <v>172</v>
      </c>
      <c r="AE10" s="645"/>
      <c r="AF10" s="645"/>
      <c r="AG10" s="645"/>
      <c r="AH10" s="645"/>
      <c r="AI10" s="645"/>
      <c r="AJ10" s="645"/>
      <c r="AK10" s="645"/>
      <c r="AL10" s="646" t="s">
        <v>172</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10495</v>
      </c>
      <c r="BH10" s="642"/>
      <c r="BI10" s="642"/>
      <c r="BJ10" s="642"/>
      <c r="BK10" s="642"/>
      <c r="BL10" s="642"/>
      <c r="BM10" s="642"/>
      <c r="BN10" s="643"/>
      <c r="BO10" s="644">
        <v>3.2</v>
      </c>
      <c r="BP10" s="644"/>
      <c r="BQ10" s="644"/>
      <c r="BR10" s="644"/>
      <c r="BS10" s="650">
        <v>1748</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45</v>
      </c>
      <c r="CS10" s="642"/>
      <c r="CT10" s="642"/>
      <c r="CU10" s="642"/>
      <c r="CV10" s="642"/>
      <c r="CW10" s="642"/>
      <c r="CX10" s="642"/>
      <c r="CY10" s="643"/>
      <c r="CZ10" s="644">
        <v>0</v>
      </c>
      <c r="DA10" s="644"/>
      <c r="DB10" s="644"/>
      <c r="DC10" s="644"/>
      <c r="DD10" s="650" t="s">
        <v>172</v>
      </c>
      <c r="DE10" s="642"/>
      <c r="DF10" s="642"/>
      <c r="DG10" s="642"/>
      <c r="DH10" s="642"/>
      <c r="DI10" s="642"/>
      <c r="DJ10" s="642"/>
      <c r="DK10" s="642"/>
      <c r="DL10" s="642"/>
      <c r="DM10" s="642"/>
      <c r="DN10" s="642"/>
      <c r="DO10" s="642"/>
      <c r="DP10" s="643"/>
      <c r="DQ10" s="650">
        <v>45</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172</v>
      </c>
      <c r="S11" s="642"/>
      <c r="T11" s="642"/>
      <c r="U11" s="642"/>
      <c r="V11" s="642"/>
      <c r="W11" s="642"/>
      <c r="X11" s="642"/>
      <c r="Y11" s="643"/>
      <c r="Z11" s="644" t="s">
        <v>172</v>
      </c>
      <c r="AA11" s="644"/>
      <c r="AB11" s="644"/>
      <c r="AC11" s="644"/>
      <c r="AD11" s="645" t="s">
        <v>172</v>
      </c>
      <c r="AE11" s="645"/>
      <c r="AF11" s="645"/>
      <c r="AG11" s="645"/>
      <c r="AH11" s="645"/>
      <c r="AI11" s="645"/>
      <c r="AJ11" s="645"/>
      <c r="AK11" s="645"/>
      <c r="AL11" s="646" t="s">
        <v>172</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17103</v>
      </c>
      <c r="BH11" s="642"/>
      <c r="BI11" s="642"/>
      <c r="BJ11" s="642"/>
      <c r="BK11" s="642"/>
      <c r="BL11" s="642"/>
      <c r="BM11" s="642"/>
      <c r="BN11" s="643"/>
      <c r="BO11" s="644">
        <v>5.2</v>
      </c>
      <c r="BP11" s="644"/>
      <c r="BQ11" s="644"/>
      <c r="BR11" s="644"/>
      <c r="BS11" s="650">
        <v>3388</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334011</v>
      </c>
      <c r="CS11" s="642"/>
      <c r="CT11" s="642"/>
      <c r="CU11" s="642"/>
      <c r="CV11" s="642"/>
      <c r="CW11" s="642"/>
      <c r="CX11" s="642"/>
      <c r="CY11" s="643"/>
      <c r="CZ11" s="644">
        <v>7.4</v>
      </c>
      <c r="DA11" s="644"/>
      <c r="DB11" s="644"/>
      <c r="DC11" s="644"/>
      <c r="DD11" s="650">
        <v>5094</v>
      </c>
      <c r="DE11" s="642"/>
      <c r="DF11" s="642"/>
      <c r="DG11" s="642"/>
      <c r="DH11" s="642"/>
      <c r="DI11" s="642"/>
      <c r="DJ11" s="642"/>
      <c r="DK11" s="642"/>
      <c r="DL11" s="642"/>
      <c r="DM11" s="642"/>
      <c r="DN11" s="642"/>
      <c r="DO11" s="642"/>
      <c r="DP11" s="643"/>
      <c r="DQ11" s="650">
        <v>139533</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69223</v>
      </c>
      <c r="S12" s="642"/>
      <c r="T12" s="642"/>
      <c r="U12" s="642"/>
      <c r="V12" s="642"/>
      <c r="W12" s="642"/>
      <c r="X12" s="642"/>
      <c r="Y12" s="643"/>
      <c r="Z12" s="644">
        <v>1.5</v>
      </c>
      <c r="AA12" s="644"/>
      <c r="AB12" s="644"/>
      <c r="AC12" s="644"/>
      <c r="AD12" s="645">
        <v>69223</v>
      </c>
      <c r="AE12" s="645"/>
      <c r="AF12" s="645"/>
      <c r="AG12" s="645"/>
      <c r="AH12" s="645"/>
      <c r="AI12" s="645"/>
      <c r="AJ12" s="645"/>
      <c r="AK12" s="645"/>
      <c r="AL12" s="646">
        <v>3.2</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128047</v>
      </c>
      <c r="BH12" s="642"/>
      <c r="BI12" s="642"/>
      <c r="BJ12" s="642"/>
      <c r="BK12" s="642"/>
      <c r="BL12" s="642"/>
      <c r="BM12" s="642"/>
      <c r="BN12" s="643"/>
      <c r="BO12" s="644">
        <v>38.9</v>
      </c>
      <c r="BP12" s="644"/>
      <c r="BQ12" s="644"/>
      <c r="BR12" s="644"/>
      <c r="BS12" s="650" t="s">
        <v>172</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196482</v>
      </c>
      <c r="CS12" s="642"/>
      <c r="CT12" s="642"/>
      <c r="CU12" s="642"/>
      <c r="CV12" s="642"/>
      <c r="CW12" s="642"/>
      <c r="CX12" s="642"/>
      <c r="CY12" s="643"/>
      <c r="CZ12" s="644">
        <v>4.3</v>
      </c>
      <c r="DA12" s="644"/>
      <c r="DB12" s="644"/>
      <c r="DC12" s="644"/>
      <c r="DD12" s="650">
        <v>11587</v>
      </c>
      <c r="DE12" s="642"/>
      <c r="DF12" s="642"/>
      <c r="DG12" s="642"/>
      <c r="DH12" s="642"/>
      <c r="DI12" s="642"/>
      <c r="DJ12" s="642"/>
      <c r="DK12" s="642"/>
      <c r="DL12" s="642"/>
      <c r="DM12" s="642"/>
      <c r="DN12" s="642"/>
      <c r="DO12" s="642"/>
      <c r="DP12" s="643"/>
      <c r="DQ12" s="650">
        <v>118986</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136</v>
      </c>
      <c r="S13" s="642"/>
      <c r="T13" s="642"/>
      <c r="U13" s="642"/>
      <c r="V13" s="642"/>
      <c r="W13" s="642"/>
      <c r="X13" s="642"/>
      <c r="Y13" s="643"/>
      <c r="Z13" s="644" t="s">
        <v>172</v>
      </c>
      <c r="AA13" s="644"/>
      <c r="AB13" s="644"/>
      <c r="AC13" s="644"/>
      <c r="AD13" s="645" t="s">
        <v>172</v>
      </c>
      <c r="AE13" s="645"/>
      <c r="AF13" s="645"/>
      <c r="AG13" s="645"/>
      <c r="AH13" s="645"/>
      <c r="AI13" s="645"/>
      <c r="AJ13" s="645"/>
      <c r="AK13" s="645"/>
      <c r="AL13" s="646" t="s">
        <v>172</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127341</v>
      </c>
      <c r="BH13" s="642"/>
      <c r="BI13" s="642"/>
      <c r="BJ13" s="642"/>
      <c r="BK13" s="642"/>
      <c r="BL13" s="642"/>
      <c r="BM13" s="642"/>
      <c r="BN13" s="643"/>
      <c r="BO13" s="644">
        <v>38.700000000000003</v>
      </c>
      <c r="BP13" s="644"/>
      <c r="BQ13" s="644"/>
      <c r="BR13" s="644"/>
      <c r="BS13" s="650" t="s">
        <v>172</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609041</v>
      </c>
      <c r="CS13" s="642"/>
      <c r="CT13" s="642"/>
      <c r="CU13" s="642"/>
      <c r="CV13" s="642"/>
      <c r="CW13" s="642"/>
      <c r="CX13" s="642"/>
      <c r="CY13" s="643"/>
      <c r="CZ13" s="644">
        <v>13.4</v>
      </c>
      <c r="DA13" s="644"/>
      <c r="DB13" s="644"/>
      <c r="DC13" s="644"/>
      <c r="DD13" s="650">
        <v>429458</v>
      </c>
      <c r="DE13" s="642"/>
      <c r="DF13" s="642"/>
      <c r="DG13" s="642"/>
      <c r="DH13" s="642"/>
      <c r="DI13" s="642"/>
      <c r="DJ13" s="642"/>
      <c r="DK13" s="642"/>
      <c r="DL13" s="642"/>
      <c r="DM13" s="642"/>
      <c r="DN13" s="642"/>
      <c r="DO13" s="642"/>
      <c r="DP13" s="643"/>
      <c r="DQ13" s="650">
        <v>185853</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136</v>
      </c>
      <c r="S14" s="642"/>
      <c r="T14" s="642"/>
      <c r="U14" s="642"/>
      <c r="V14" s="642"/>
      <c r="W14" s="642"/>
      <c r="X14" s="642"/>
      <c r="Y14" s="643"/>
      <c r="Z14" s="644" t="s">
        <v>252</v>
      </c>
      <c r="AA14" s="644"/>
      <c r="AB14" s="644"/>
      <c r="AC14" s="644"/>
      <c r="AD14" s="645" t="s">
        <v>136</v>
      </c>
      <c r="AE14" s="645"/>
      <c r="AF14" s="645"/>
      <c r="AG14" s="645"/>
      <c r="AH14" s="645"/>
      <c r="AI14" s="645"/>
      <c r="AJ14" s="645"/>
      <c r="AK14" s="645"/>
      <c r="AL14" s="646" t="s">
        <v>172</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13213</v>
      </c>
      <c r="BH14" s="642"/>
      <c r="BI14" s="642"/>
      <c r="BJ14" s="642"/>
      <c r="BK14" s="642"/>
      <c r="BL14" s="642"/>
      <c r="BM14" s="642"/>
      <c r="BN14" s="643"/>
      <c r="BO14" s="644">
        <v>4</v>
      </c>
      <c r="BP14" s="644"/>
      <c r="BQ14" s="644"/>
      <c r="BR14" s="644"/>
      <c r="BS14" s="650" t="s">
        <v>136</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189619</v>
      </c>
      <c r="CS14" s="642"/>
      <c r="CT14" s="642"/>
      <c r="CU14" s="642"/>
      <c r="CV14" s="642"/>
      <c r="CW14" s="642"/>
      <c r="CX14" s="642"/>
      <c r="CY14" s="643"/>
      <c r="CZ14" s="644">
        <v>4.2</v>
      </c>
      <c r="DA14" s="644"/>
      <c r="DB14" s="644"/>
      <c r="DC14" s="644"/>
      <c r="DD14" s="650" t="s">
        <v>136</v>
      </c>
      <c r="DE14" s="642"/>
      <c r="DF14" s="642"/>
      <c r="DG14" s="642"/>
      <c r="DH14" s="642"/>
      <c r="DI14" s="642"/>
      <c r="DJ14" s="642"/>
      <c r="DK14" s="642"/>
      <c r="DL14" s="642"/>
      <c r="DM14" s="642"/>
      <c r="DN14" s="642"/>
      <c r="DO14" s="642"/>
      <c r="DP14" s="643"/>
      <c r="DQ14" s="650">
        <v>154434</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12073</v>
      </c>
      <c r="S15" s="642"/>
      <c r="T15" s="642"/>
      <c r="U15" s="642"/>
      <c r="V15" s="642"/>
      <c r="W15" s="642"/>
      <c r="X15" s="642"/>
      <c r="Y15" s="643"/>
      <c r="Z15" s="644">
        <v>0.3</v>
      </c>
      <c r="AA15" s="644"/>
      <c r="AB15" s="644"/>
      <c r="AC15" s="644"/>
      <c r="AD15" s="645">
        <v>12073</v>
      </c>
      <c r="AE15" s="645"/>
      <c r="AF15" s="645"/>
      <c r="AG15" s="645"/>
      <c r="AH15" s="645"/>
      <c r="AI15" s="645"/>
      <c r="AJ15" s="645"/>
      <c r="AK15" s="645"/>
      <c r="AL15" s="646">
        <v>0.6</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22671</v>
      </c>
      <c r="BH15" s="642"/>
      <c r="BI15" s="642"/>
      <c r="BJ15" s="642"/>
      <c r="BK15" s="642"/>
      <c r="BL15" s="642"/>
      <c r="BM15" s="642"/>
      <c r="BN15" s="643"/>
      <c r="BO15" s="644">
        <v>6.9</v>
      </c>
      <c r="BP15" s="644"/>
      <c r="BQ15" s="644"/>
      <c r="BR15" s="644"/>
      <c r="BS15" s="650" t="s">
        <v>172</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921725</v>
      </c>
      <c r="CS15" s="642"/>
      <c r="CT15" s="642"/>
      <c r="CU15" s="642"/>
      <c r="CV15" s="642"/>
      <c r="CW15" s="642"/>
      <c r="CX15" s="642"/>
      <c r="CY15" s="643"/>
      <c r="CZ15" s="644">
        <v>20.3</v>
      </c>
      <c r="DA15" s="644"/>
      <c r="DB15" s="644"/>
      <c r="DC15" s="644"/>
      <c r="DD15" s="650">
        <v>692168</v>
      </c>
      <c r="DE15" s="642"/>
      <c r="DF15" s="642"/>
      <c r="DG15" s="642"/>
      <c r="DH15" s="642"/>
      <c r="DI15" s="642"/>
      <c r="DJ15" s="642"/>
      <c r="DK15" s="642"/>
      <c r="DL15" s="642"/>
      <c r="DM15" s="642"/>
      <c r="DN15" s="642"/>
      <c r="DO15" s="642"/>
      <c r="DP15" s="643"/>
      <c r="DQ15" s="650">
        <v>228298</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252</v>
      </c>
      <c r="S16" s="642"/>
      <c r="T16" s="642"/>
      <c r="U16" s="642"/>
      <c r="V16" s="642"/>
      <c r="W16" s="642"/>
      <c r="X16" s="642"/>
      <c r="Y16" s="643"/>
      <c r="Z16" s="644" t="s">
        <v>136</v>
      </c>
      <c r="AA16" s="644"/>
      <c r="AB16" s="644"/>
      <c r="AC16" s="644"/>
      <c r="AD16" s="645" t="s">
        <v>172</v>
      </c>
      <c r="AE16" s="645"/>
      <c r="AF16" s="645"/>
      <c r="AG16" s="645"/>
      <c r="AH16" s="645"/>
      <c r="AI16" s="645"/>
      <c r="AJ16" s="645"/>
      <c r="AK16" s="645"/>
      <c r="AL16" s="646" t="s">
        <v>136</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136</v>
      </c>
      <c r="BH16" s="642"/>
      <c r="BI16" s="642"/>
      <c r="BJ16" s="642"/>
      <c r="BK16" s="642"/>
      <c r="BL16" s="642"/>
      <c r="BM16" s="642"/>
      <c r="BN16" s="643"/>
      <c r="BO16" s="644" t="s">
        <v>172</v>
      </c>
      <c r="BP16" s="644"/>
      <c r="BQ16" s="644"/>
      <c r="BR16" s="644"/>
      <c r="BS16" s="650" t="s">
        <v>136</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t="s">
        <v>136</v>
      </c>
      <c r="CS16" s="642"/>
      <c r="CT16" s="642"/>
      <c r="CU16" s="642"/>
      <c r="CV16" s="642"/>
      <c r="CW16" s="642"/>
      <c r="CX16" s="642"/>
      <c r="CY16" s="643"/>
      <c r="CZ16" s="644" t="s">
        <v>172</v>
      </c>
      <c r="DA16" s="644"/>
      <c r="DB16" s="644"/>
      <c r="DC16" s="644"/>
      <c r="DD16" s="650" t="s">
        <v>172</v>
      </c>
      <c r="DE16" s="642"/>
      <c r="DF16" s="642"/>
      <c r="DG16" s="642"/>
      <c r="DH16" s="642"/>
      <c r="DI16" s="642"/>
      <c r="DJ16" s="642"/>
      <c r="DK16" s="642"/>
      <c r="DL16" s="642"/>
      <c r="DM16" s="642"/>
      <c r="DN16" s="642"/>
      <c r="DO16" s="642"/>
      <c r="DP16" s="643"/>
      <c r="DQ16" s="650" t="s">
        <v>172</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1608</v>
      </c>
      <c r="S17" s="642"/>
      <c r="T17" s="642"/>
      <c r="U17" s="642"/>
      <c r="V17" s="642"/>
      <c r="W17" s="642"/>
      <c r="X17" s="642"/>
      <c r="Y17" s="643"/>
      <c r="Z17" s="644">
        <v>0</v>
      </c>
      <c r="AA17" s="644"/>
      <c r="AB17" s="644"/>
      <c r="AC17" s="644"/>
      <c r="AD17" s="645">
        <v>1608</v>
      </c>
      <c r="AE17" s="645"/>
      <c r="AF17" s="645"/>
      <c r="AG17" s="645"/>
      <c r="AH17" s="645"/>
      <c r="AI17" s="645"/>
      <c r="AJ17" s="645"/>
      <c r="AK17" s="645"/>
      <c r="AL17" s="646">
        <v>0.1</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136</v>
      </c>
      <c r="BP17" s="644"/>
      <c r="BQ17" s="644"/>
      <c r="BR17" s="644"/>
      <c r="BS17" s="650" t="s">
        <v>172</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470057</v>
      </c>
      <c r="CS17" s="642"/>
      <c r="CT17" s="642"/>
      <c r="CU17" s="642"/>
      <c r="CV17" s="642"/>
      <c r="CW17" s="642"/>
      <c r="CX17" s="642"/>
      <c r="CY17" s="643"/>
      <c r="CZ17" s="644">
        <v>10.4</v>
      </c>
      <c r="DA17" s="644"/>
      <c r="DB17" s="644"/>
      <c r="DC17" s="644"/>
      <c r="DD17" s="650" t="s">
        <v>136</v>
      </c>
      <c r="DE17" s="642"/>
      <c r="DF17" s="642"/>
      <c r="DG17" s="642"/>
      <c r="DH17" s="642"/>
      <c r="DI17" s="642"/>
      <c r="DJ17" s="642"/>
      <c r="DK17" s="642"/>
      <c r="DL17" s="642"/>
      <c r="DM17" s="642"/>
      <c r="DN17" s="642"/>
      <c r="DO17" s="642"/>
      <c r="DP17" s="643"/>
      <c r="DQ17" s="650">
        <v>399549</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1789094</v>
      </c>
      <c r="S18" s="642"/>
      <c r="T18" s="642"/>
      <c r="U18" s="642"/>
      <c r="V18" s="642"/>
      <c r="W18" s="642"/>
      <c r="X18" s="642"/>
      <c r="Y18" s="643"/>
      <c r="Z18" s="644">
        <v>38</v>
      </c>
      <c r="AA18" s="644"/>
      <c r="AB18" s="644"/>
      <c r="AC18" s="644"/>
      <c r="AD18" s="645">
        <v>1673706</v>
      </c>
      <c r="AE18" s="645"/>
      <c r="AF18" s="645"/>
      <c r="AG18" s="645"/>
      <c r="AH18" s="645"/>
      <c r="AI18" s="645"/>
      <c r="AJ18" s="645"/>
      <c r="AK18" s="645"/>
      <c r="AL18" s="646">
        <v>77.900000000000006</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172</v>
      </c>
      <c r="BH18" s="642"/>
      <c r="BI18" s="642"/>
      <c r="BJ18" s="642"/>
      <c r="BK18" s="642"/>
      <c r="BL18" s="642"/>
      <c r="BM18" s="642"/>
      <c r="BN18" s="643"/>
      <c r="BO18" s="644" t="s">
        <v>172</v>
      </c>
      <c r="BP18" s="644"/>
      <c r="BQ18" s="644"/>
      <c r="BR18" s="644"/>
      <c r="BS18" s="650" t="s">
        <v>136</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136</v>
      </c>
      <c r="CS18" s="642"/>
      <c r="CT18" s="642"/>
      <c r="CU18" s="642"/>
      <c r="CV18" s="642"/>
      <c r="CW18" s="642"/>
      <c r="CX18" s="642"/>
      <c r="CY18" s="643"/>
      <c r="CZ18" s="644" t="s">
        <v>136</v>
      </c>
      <c r="DA18" s="644"/>
      <c r="DB18" s="644"/>
      <c r="DC18" s="644"/>
      <c r="DD18" s="650" t="s">
        <v>172</v>
      </c>
      <c r="DE18" s="642"/>
      <c r="DF18" s="642"/>
      <c r="DG18" s="642"/>
      <c r="DH18" s="642"/>
      <c r="DI18" s="642"/>
      <c r="DJ18" s="642"/>
      <c r="DK18" s="642"/>
      <c r="DL18" s="642"/>
      <c r="DM18" s="642"/>
      <c r="DN18" s="642"/>
      <c r="DO18" s="642"/>
      <c r="DP18" s="643"/>
      <c r="DQ18" s="650" t="s">
        <v>172</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1673706</v>
      </c>
      <c r="S19" s="642"/>
      <c r="T19" s="642"/>
      <c r="U19" s="642"/>
      <c r="V19" s="642"/>
      <c r="W19" s="642"/>
      <c r="X19" s="642"/>
      <c r="Y19" s="643"/>
      <c r="Z19" s="644">
        <v>35.5</v>
      </c>
      <c r="AA19" s="644"/>
      <c r="AB19" s="644"/>
      <c r="AC19" s="644"/>
      <c r="AD19" s="645">
        <v>1673706</v>
      </c>
      <c r="AE19" s="645"/>
      <c r="AF19" s="645"/>
      <c r="AG19" s="645"/>
      <c r="AH19" s="645"/>
      <c r="AI19" s="645"/>
      <c r="AJ19" s="645"/>
      <c r="AK19" s="645"/>
      <c r="AL19" s="646">
        <v>77.900000000000006</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t="s">
        <v>136</v>
      </c>
      <c r="BH19" s="642"/>
      <c r="BI19" s="642"/>
      <c r="BJ19" s="642"/>
      <c r="BK19" s="642"/>
      <c r="BL19" s="642"/>
      <c r="BM19" s="642"/>
      <c r="BN19" s="643"/>
      <c r="BO19" s="644" t="s">
        <v>172</v>
      </c>
      <c r="BP19" s="644"/>
      <c r="BQ19" s="644"/>
      <c r="BR19" s="644"/>
      <c r="BS19" s="650" t="s">
        <v>172</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252</v>
      </c>
      <c r="DA19" s="644"/>
      <c r="DB19" s="644"/>
      <c r="DC19" s="644"/>
      <c r="DD19" s="650" t="s">
        <v>136</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115388</v>
      </c>
      <c r="S20" s="642"/>
      <c r="T20" s="642"/>
      <c r="U20" s="642"/>
      <c r="V20" s="642"/>
      <c r="W20" s="642"/>
      <c r="X20" s="642"/>
      <c r="Y20" s="643"/>
      <c r="Z20" s="644">
        <v>2.5</v>
      </c>
      <c r="AA20" s="644"/>
      <c r="AB20" s="644"/>
      <c r="AC20" s="644"/>
      <c r="AD20" s="645" t="s">
        <v>252</v>
      </c>
      <c r="AE20" s="645"/>
      <c r="AF20" s="645"/>
      <c r="AG20" s="645"/>
      <c r="AH20" s="645"/>
      <c r="AI20" s="645"/>
      <c r="AJ20" s="645"/>
      <c r="AK20" s="645"/>
      <c r="AL20" s="646" t="s">
        <v>252</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t="s">
        <v>136</v>
      </c>
      <c r="BH20" s="642"/>
      <c r="BI20" s="642"/>
      <c r="BJ20" s="642"/>
      <c r="BK20" s="642"/>
      <c r="BL20" s="642"/>
      <c r="BM20" s="642"/>
      <c r="BN20" s="643"/>
      <c r="BO20" s="644" t="s">
        <v>172</v>
      </c>
      <c r="BP20" s="644"/>
      <c r="BQ20" s="644"/>
      <c r="BR20" s="644"/>
      <c r="BS20" s="650" t="s">
        <v>252</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4535773</v>
      </c>
      <c r="CS20" s="642"/>
      <c r="CT20" s="642"/>
      <c r="CU20" s="642"/>
      <c r="CV20" s="642"/>
      <c r="CW20" s="642"/>
      <c r="CX20" s="642"/>
      <c r="CY20" s="643"/>
      <c r="CZ20" s="644">
        <v>100</v>
      </c>
      <c r="DA20" s="644"/>
      <c r="DB20" s="644"/>
      <c r="DC20" s="644"/>
      <c r="DD20" s="650">
        <v>1186926</v>
      </c>
      <c r="DE20" s="642"/>
      <c r="DF20" s="642"/>
      <c r="DG20" s="642"/>
      <c r="DH20" s="642"/>
      <c r="DI20" s="642"/>
      <c r="DJ20" s="642"/>
      <c r="DK20" s="642"/>
      <c r="DL20" s="642"/>
      <c r="DM20" s="642"/>
      <c r="DN20" s="642"/>
      <c r="DO20" s="642"/>
      <c r="DP20" s="643"/>
      <c r="DQ20" s="650">
        <v>2456389</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136</v>
      </c>
      <c r="S21" s="642"/>
      <c r="T21" s="642"/>
      <c r="U21" s="642"/>
      <c r="V21" s="642"/>
      <c r="W21" s="642"/>
      <c r="X21" s="642"/>
      <c r="Y21" s="643"/>
      <c r="Z21" s="644" t="s">
        <v>172</v>
      </c>
      <c r="AA21" s="644"/>
      <c r="AB21" s="644"/>
      <c r="AC21" s="644"/>
      <c r="AD21" s="645" t="s">
        <v>172</v>
      </c>
      <c r="AE21" s="645"/>
      <c r="AF21" s="645"/>
      <c r="AG21" s="645"/>
      <c r="AH21" s="645"/>
      <c r="AI21" s="645"/>
      <c r="AJ21" s="645"/>
      <c r="AK21" s="645"/>
      <c r="AL21" s="646" t="s">
        <v>136</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t="s">
        <v>172</v>
      </c>
      <c r="BH21" s="642"/>
      <c r="BI21" s="642"/>
      <c r="BJ21" s="642"/>
      <c r="BK21" s="642"/>
      <c r="BL21" s="642"/>
      <c r="BM21" s="642"/>
      <c r="BN21" s="643"/>
      <c r="BO21" s="644" t="s">
        <v>172</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2257710</v>
      </c>
      <c r="S22" s="642"/>
      <c r="T22" s="642"/>
      <c r="U22" s="642"/>
      <c r="V22" s="642"/>
      <c r="W22" s="642"/>
      <c r="X22" s="642"/>
      <c r="Y22" s="643"/>
      <c r="Z22" s="644">
        <v>48</v>
      </c>
      <c r="AA22" s="644"/>
      <c r="AB22" s="644"/>
      <c r="AC22" s="644"/>
      <c r="AD22" s="645">
        <v>2142322</v>
      </c>
      <c r="AE22" s="645"/>
      <c r="AF22" s="645"/>
      <c r="AG22" s="645"/>
      <c r="AH22" s="645"/>
      <c r="AI22" s="645"/>
      <c r="AJ22" s="645"/>
      <c r="AK22" s="645"/>
      <c r="AL22" s="646">
        <v>99.7</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172</v>
      </c>
      <c r="BH22" s="642"/>
      <c r="BI22" s="642"/>
      <c r="BJ22" s="642"/>
      <c r="BK22" s="642"/>
      <c r="BL22" s="642"/>
      <c r="BM22" s="642"/>
      <c r="BN22" s="643"/>
      <c r="BO22" s="644" t="s">
        <v>172</v>
      </c>
      <c r="BP22" s="644"/>
      <c r="BQ22" s="644"/>
      <c r="BR22" s="644"/>
      <c r="BS22" s="650" t="s">
        <v>172</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678</v>
      </c>
      <c r="S23" s="642"/>
      <c r="T23" s="642"/>
      <c r="U23" s="642"/>
      <c r="V23" s="642"/>
      <c r="W23" s="642"/>
      <c r="X23" s="642"/>
      <c r="Y23" s="643"/>
      <c r="Z23" s="644">
        <v>0</v>
      </c>
      <c r="AA23" s="644"/>
      <c r="AB23" s="644"/>
      <c r="AC23" s="644"/>
      <c r="AD23" s="645">
        <v>678</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172</v>
      </c>
      <c r="BH23" s="642"/>
      <c r="BI23" s="642"/>
      <c r="BJ23" s="642"/>
      <c r="BK23" s="642"/>
      <c r="BL23" s="642"/>
      <c r="BM23" s="642"/>
      <c r="BN23" s="643"/>
      <c r="BO23" s="644" t="s">
        <v>136</v>
      </c>
      <c r="BP23" s="644"/>
      <c r="BQ23" s="644"/>
      <c r="BR23" s="644"/>
      <c r="BS23" s="650" t="s">
        <v>252</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13777</v>
      </c>
      <c r="S24" s="642"/>
      <c r="T24" s="642"/>
      <c r="U24" s="642"/>
      <c r="V24" s="642"/>
      <c r="W24" s="642"/>
      <c r="X24" s="642"/>
      <c r="Y24" s="643"/>
      <c r="Z24" s="644">
        <v>0.3</v>
      </c>
      <c r="AA24" s="644"/>
      <c r="AB24" s="644"/>
      <c r="AC24" s="644"/>
      <c r="AD24" s="645" t="s">
        <v>136</v>
      </c>
      <c r="AE24" s="645"/>
      <c r="AF24" s="645"/>
      <c r="AG24" s="645"/>
      <c r="AH24" s="645"/>
      <c r="AI24" s="645"/>
      <c r="AJ24" s="645"/>
      <c r="AK24" s="645"/>
      <c r="AL24" s="646" t="s">
        <v>172</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136</v>
      </c>
      <c r="BH24" s="642"/>
      <c r="BI24" s="642"/>
      <c r="BJ24" s="642"/>
      <c r="BK24" s="642"/>
      <c r="BL24" s="642"/>
      <c r="BM24" s="642"/>
      <c r="BN24" s="643"/>
      <c r="BO24" s="644" t="s">
        <v>172</v>
      </c>
      <c r="BP24" s="644"/>
      <c r="BQ24" s="644"/>
      <c r="BR24" s="644"/>
      <c r="BS24" s="650" t="s">
        <v>172</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1232774</v>
      </c>
      <c r="CS24" s="631"/>
      <c r="CT24" s="631"/>
      <c r="CU24" s="631"/>
      <c r="CV24" s="631"/>
      <c r="CW24" s="631"/>
      <c r="CX24" s="631"/>
      <c r="CY24" s="632"/>
      <c r="CZ24" s="635">
        <v>27.2</v>
      </c>
      <c r="DA24" s="636"/>
      <c r="DB24" s="636"/>
      <c r="DC24" s="655"/>
      <c r="DD24" s="674">
        <v>971273</v>
      </c>
      <c r="DE24" s="631"/>
      <c r="DF24" s="631"/>
      <c r="DG24" s="631"/>
      <c r="DH24" s="631"/>
      <c r="DI24" s="631"/>
      <c r="DJ24" s="631"/>
      <c r="DK24" s="632"/>
      <c r="DL24" s="674">
        <v>970092</v>
      </c>
      <c r="DM24" s="631"/>
      <c r="DN24" s="631"/>
      <c r="DO24" s="631"/>
      <c r="DP24" s="631"/>
      <c r="DQ24" s="631"/>
      <c r="DR24" s="631"/>
      <c r="DS24" s="631"/>
      <c r="DT24" s="631"/>
      <c r="DU24" s="631"/>
      <c r="DV24" s="632"/>
      <c r="DW24" s="635">
        <v>43.4</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251332</v>
      </c>
      <c r="S25" s="642"/>
      <c r="T25" s="642"/>
      <c r="U25" s="642"/>
      <c r="V25" s="642"/>
      <c r="W25" s="642"/>
      <c r="X25" s="642"/>
      <c r="Y25" s="643"/>
      <c r="Z25" s="644">
        <v>5.3</v>
      </c>
      <c r="AA25" s="644"/>
      <c r="AB25" s="644"/>
      <c r="AC25" s="644"/>
      <c r="AD25" s="645" t="s">
        <v>136</v>
      </c>
      <c r="AE25" s="645"/>
      <c r="AF25" s="645"/>
      <c r="AG25" s="645"/>
      <c r="AH25" s="645"/>
      <c r="AI25" s="645"/>
      <c r="AJ25" s="645"/>
      <c r="AK25" s="645"/>
      <c r="AL25" s="646" t="s">
        <v>172</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252</v>
      </c>
      <c r="BH25" s="642"/>
      <c r="BI25" s="642"/>
      <c r="BJ25" s="642"/>
      <c r="BK25" s="642"/>
      <c r="BL25" s="642"/>
      <c r="BM25" s="642"/>
      <c r="BN25" s="643"/>
      <c r="BO25" s="644" t="s">
        <v>172</v>
      </c>
      <c r="BP25" s="644"/>
      <c r="BQ25" s="644"/>
      <c r="BR25" s="644"/>
      <c r="BS25" s="650" t="s">
        <v>172</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516450</v>
      </c>
      <c r="CS25" s="677"/>
      <c r="CT25" s="677"/>
      <c r="CU25" s="677"/>
      <c r="CV25" s="677"/>
      <c r="CW25" s="677"/>
      <c r="CX25" s="677"/>
      <c r="CY25" s="678"/>
      <c r="CZ25" s="646">
        <v>11.4</v>
      </c>
      <c r="DA25" s="675"/>
      <c r="DB25" s="675"/>
      <c r="DC25" s="679"/>
      <c r="DD25" s="650">
        <v>497458</v>
      </c>
      <c r="DE25" s="677"/>
      <c r="DF25" s="677"/>
      <c r="DG25" s="677"/>
      <c r="DH25" s="677"/>
      <c r="DI25" s="677"/>
      <c r="DJ25" s="677"/>
      <c r="DK25" s="678"/>
      <c r="DL25" s="650">
        <v>496277</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291</v>
      </c>
      <c r="C26" s="639"/>
      <c r="D26" s="639"/>
      <c r="E26" s="639"/>
      <c r="F26" s="639"/>
      <c r="G26" s="639"/>
      <c r="H26" s="639"/>
      <c r="I26" s="639"/>
      <c r="J26" s="639"/>
      <c r="K26" s="639"/>
      <c r="L26" s="639"/>
      <c r="M26" s="639"/>
      <c r="N26" s="639"/>
      <c r="O26" s="639"/>
      <c r="P26" s="639"/>
      <c r="Q26" s="640"/>
      <c r="R26" s="641">
        <v>7274</v>
      </c>
      <c r="S26" s="642"/>
      <c r="T26" s="642"/>
      <c r="U26" s="642"/>
      <c r="V26" s="642"/>
      <c r="W26" s="642"/>
      <c r="X26" s="642"/>
      <c r="Y26" s="643"/>
      <c r="Z26" s="644">
        <v>0.2</v>
      </c>
      <c r="AA26" s="644"/>
      <c r="AB26" s="644"/>
      <c r="AC26" s="644"/>
      <c r="AD26" s="645" t="s">
        <v>172</v>
      </c>
      <c r="AE26" s="645"/>
      <c r="AF26" s="645"/>
      <c r="AG26" s="645"/>
      <c r="AH26" s="645"/>
      <c r="AI26" s="645"/>
      <c r="AJ26" s="645"/>
      <c r="AK26" s="645"/>
      <c r="AL26" s="646" t="s">
        <v>136</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136</v>
      </c>
      <c r="BH26" s="642"/>
      <c r="BI26" s="642"/>
      <c r="BJ26" s="642"/>
      <c r="BK26" s="642"/>
      <c r="BL26" s="642"/>
      <c r="BM26" s="642"/>
      <c r="BN26" s="643"/>
      <c r="BO26" s="644" t="s">
        <v>172</v>
      </c>
      <c r="BP26" s="644"/>
      <c r="BQ26" s="644"/>
      <c r="BR26" s="644"/>
      <c r="BS26" s="650" t="s">
        <v>172</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313114</v>
      </c>
      <c r="CS26" s="642"/>
      <c r="CT26" s="642"/>
      <c r="CU26" s="642"/>
      <c r="CV26" s="642"/>
      <c r="CW26" s="642"/>
      <c r="CX26" s="642"/>
      <c r="CY26" s="643"/>
      <c r="CZ26" s="646">
        <v>6.9</v>
      </c>
      <c r="DA26" s="675"/>
      <c r="DB26" s="675"/>
      <c r="DC26" s="679"/>
      <c r="DD26" s="650">
        <v>299607</v>
      </c>
      <c r="DE26" s="642"/>
      <c r="DF26" s="642"/>
      <c r="DG26" s="642"/>
      <c r="DH26" s="642"/>
      <c r="DI26" s="642"/>
      <c r="DJ26" s="642"/>
      <c r="DK26" s="643"/>
      <c r="DL26" s="650" t="s">
        <v>172</v>
      </c>
      <c r="DM26" s="642"/>
      <c r="DN26" s="642"/>
      <c r="DO26" s="642"/>
      <c r="DP26" s="642"/>
      <c r="DQ26" s="642"/>
      <c r="DR26" s="642"/>
      <c r="DS26" s="642"/>
      <c r="DT26" s="642"/>
      <c r="DU26" s="642"/>
      <c r="DV26" s="643"/>
      <c r="DW26" s="646" t="s">
        <v>172</v>
      </c>
      <c r="DX26" s="675"/>
      <c r="DY26" s="675"/>
      <c r="DZ26" s="675"/>
      <c r="EA26" s="675"/>
      <c r="EB26" s="675"/>
      <c r="EC26" s="676"/>
    </row>
    <row r="27" spans="2:133" ht="11.25" customHeight="1" x14ac:dyDescent="0.15">
      <c r="B27" s="638" t="s">
        <v>294</v>
      </c>
      <c r="C27" s="639"/>
      <c r="D27" s="639"/>
      <c r="E27" s="639"/>
      <c r="F27" s="639"/>
      <c r="G27" s="639"/>
      <c r="H27" s="639"/>
      <c r="I27" s="639"/>
      <c r="J27" s="639"/>
      <c r="K27" s="639"/>
      <c r="L27" s="639"/>
      <c r="M27" s="639"/>
      <c r="N27" s="639"/>
      <c r="O27" s="639"/>
      <c r="P27" s="639"/>
      <c r="Q27" s="640"/>
      <c r="R27" s="641">
        <v>483290</v>
      </c>
      <c r="S27" s="642"/>
      <c r="T27" s="642"/>
      <c r="U27" s="642"/>
      <c r="V27" s="642"/>
      <c r="W27" s="642"/>
      <c r="X27" s="642"/>
      <c r="Y27" s="643"/>
      <c r="Z27" s="644">
        <v>10.3</v>
      </c>
      <c r="AA27" s="644"/>
      <c r="AB27" s="644"/>
      <c r="AC27" s="644"/>
      <c r="AD27" s="645" t="s">
        <v>172</v>
      </c>
      <c r="AE27" s="645"/>
      <c r="AF27" s="645"/>
      <c r="AG27" s="645"/>
      <c r="AH27" s="645"/>
      <c r="AI27" s="645"/>
      <c r="AJ27" s="645"/>
      <c r="AK27" s="645"/>
      <c r="AL27" s="646" t="s">
        <v>172</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329248</v>
      </c>
      <c r="BH27" s="642"/>
      <c r="BI27" s="642"/>
      <c r="BJ27" s="642"/>
      <c r="BK27" s="642"/>
      <c r="BL27" s="642"/>
      <c r="BM27" s="642"/>
      <c r="BN27" s="643"/>
      <c r="BO27" s="644">
        <v>100</v>
      </c>
      <c r="BP27" s="644"/>
      <c r="BQ27" s="644"/>
      <c r="BR27" s="644"/>
      <c r="BS27" s="650">
        <v>5136</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246303</v>
      </c>
      <c r="CS27" s="677"/>
      <c r="CT27" s="677"/>
      <c r="CU27" s="677"/>
      <c r="CV27" s="677"/>
      <c r="CW27" s="677"/>
      <c r="CX27" s="677"/>
      <c r="CY27" s="678"/>
      <c r="CZ27" s="646">
        <v>5.4</v>
      </c>
      <c r="DA27" s="675"/>
      <c r="DB27" s="675"/>
      <c r="DC27" s="679"/>
      <c r="DD27" s="650">
        <v>74302</v>
      </c>
      <c r="DE27" s="677"/>
      <c r="DF27" s="677"/>
      <c r="DG27" s="677"/>
      <c r="DH27" s="677"/>
      <c r="DI27" s="677"/>
      <c r="DJ27" s="677"/>
      <c r="DK27" s="678"/>
      <c r="DL27" s="650">
        <v>74302</v>
      </c>
      <c r="DM27" s="677"/>
      <c r="DN27" s="677"/>
      <c r="DO27" s="677"/>
      <c r="DP27" s="677"/>
      <c r="DQ27" s="677"/>
      <c r="DR27" s="677"/>
      <c r="DS27" s="677"/>
      <c r="DT27" s="677"/>
      <c r="DU27" s="677"/>
      <c r="DV27" s="678"/>
      <c r="DW27" s="646">
        <v>3.3</v>
      </c>
      <c r="DX27" s="675"/>
      <c r="DY27" s="675"/>
      <c r="DZ27" s="675"/>
      <c r="EA27" s="675"/>
      <c r="EB27" s="675"/>
      <c r="EC27" s="676"/>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136</v>
      </c>
      <c r="AA28" s="644"/>
      <c r="AB28" s="644"/>
      <c r="AC28" s="644"/>
      <c r="AD28" s="645" t="s">
        <v>172</v>
      </c>
      <c r="AE28" s="645"/>
      <c r="AF28" s="645"/>
      <c r="AG28" s="645"/>
      <c r="AH28" s="645"/>
      <c r="AI28" s="645"/>
      <c r="AJ28" s="645"/>
      <c r="AK28" s="645"/>
      <c r="AL28" s="646" t="s">
        <v>136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470021</v>
      </c>
      <c r="CS28" s="642"/>
      <c r="CT28" s="642"/>
      <c r="CU28" s="642"/>
      <c r="CV28" s="642"/>
      <c r="CW28" s="642"/>
      <c r="CX28" s="642"/>
      <c r="CY28" s="643"/>
      <c r="CZ28" s="646">
        <v>10.4</v>
      </c>
      <c r="DA28" s="675"/>
      <c r="DB28" s="675"/>
      <c r="DC28" s="679"/>
      <c r="DD28" s="650">
        <v>399513</v>
      </c>
      <c r="DE28" s="642"/>
      <c r="DF28" s="642"/>
      <c r="DG28" s="642"/>
      <c r="DH28" s="642"/>
      <c r="DI28" s="642"/>
      <c r="DJ28" s="642"/>
      <c r="DK28" s="643"/>
      <c r="DL28" s="650">
        <v>399513</v>
      </c>
      <c r="DM28" s="642"/>
      <c r="DN28" s="642"/>
      <c r="DO28" s="642"/>
      <c r="DP28" s="642"/>
      <c r="DQ28" s="642"/>
      <c r="DR28" s="642"/>
      <c r="DS28" s="642"/>
      <c r="DT28" s="642"/>
      <c r="DU28" s="642"/>
      <c r="DV28" s="643"/>
      <c r="DW28" s="646">
        <v>17.899999999999999</v>
      </c>
      <c r="DX28" s="675"/>
      <c r="DY28" s="675"/>
      <c r="DZ28" s="675"/>
      <c r="EA28" s="675"/>
      <c r="EB28" s="675"/>
      <c r="EC28" s="676"/>
    </row>
    <row r="29" spans="2:133" ht="11.25" customHeight="1" x14ac:dyDescent="0.15">
      <c r="B29" s="638" t="s">
        <v>299</v>
      </c>
      <c r="C29" s="639"/>
      <c r="D29" s="639"/>
      <c r="E29" s="639"/>
      <c r="F29" s="639"/>
      <c r="G29" s="639"/>
      <c r="H29" s="639"/>
      <c r="I29" s="639"/>
      <c r="J29" s="639"/>
      <c r="K29" s="639"/>
      <c r="L29" s="639"/>
      <c r="M29" s="639"/>
      <c r="N29" s="639"/>
      <c r="O29" s="639"/>
      <c r="P29" s="639"/>
      <c r="Q29" s="640"/>
      <c r="R29" s="641">
        <v>241794</v>
      </c>
      <c r="S29" s="642"/>
      <c r="T29" s="642"/>
      <c r="U29" s="642"/>
      <c r="V29" s="642"/>
      <c r="W29" s="642"/>
      <c r="X29" s="642"/>
      <c r="Y29" s="643"/>
      <c r="Z29" s="644">
        <v>5.0999999999999996</v>
      </c>
      <c r="AA29" s="644"/>
      <c r="AB29" s="644"/>
      <c r="AC29" s="644"/>
      <c r="AD29" s="645" t="s">
        <v>172</v>
      </c>
      <c r="AE29" s="645"/>
      <c r="AF29" s="645"/>
      <c r="AG29" s="645"/>
      <c r="AH29" s="645"/>
      <c r="AI29" s="645"/>
      <c r="AJ29" s="645"/>
      <c r="AK29" s="645"/>
      <c r="AL29" s="646" t="s">
        <v>172</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70</v>
      </c>
      <c r="CG29" s="657"/>
      <c r="CH29" s="657"/>
      <c r="CI29" s="657"/>
      <c r="CJ29" s="657"/>
      <c r="CK29" s="657"/>
      <c r="CL29" s="657"/>
      <c r="CM29" s="657"/>
      <c r="CN29" s="657"/>
      <c r="CO29" s="657"/>
      <c r="CP29" s="657"/>
      <c r="CQ29" s="658"/>
      <c r="CR29" s="641">
        <v>469999</v>
      </c>
      <c r="CS29" s="677"/>
      <c r="CT29" s="677"/>
      <c r="CU29" s="677"/>
      <c r="CV29" s="677"/>
      <c r="CW29" s="677"/>
      <c r="CX29" s="677"/>
      <c r="CY29" s="678"/>
      <c r="CZ29" s="646">
        <v>10.4</v>
      </c>
      <c r="DA29" s="675"/>
      <c r="DB29" s="675"/>
      <c r="DC29" s="679"/>
      <c r="DD29" s="650">
        <v>399491</v>
      </c>
      <c r="DE29" s="677"/>
      <c r="DF29" s="677"/>
      <c r="DG29" s="677"/>
      <c r="DH29" s="677"/>
      <c r="DI29" s="677"/>
      <c r="DJ29" s="677"/>
      <c r="DK29" s="678"/>
      <c r="DL29" s="650">
        <v>399491</v>
      </c>
      <c r="DM29" s="677"/>
      <c r="DN29" s="677"/>
      <c r="DO29" s="677"/>
      <c r="DP29" s="677"/>
      <c r="DQ29" s="677"/>
      <c r="DR29" s="677"/>
      <c r="DS29" s="677"/>
      <c r="DT29" s="677"/>
      <c r="DU29" s="677"/>
      <c r="DV29" s="678"/>
      <c r="DW29" s="646">
        <v>17.899999999999999</v>
      </c>
      <c r="DX29" s="675"/>
      <c r="DY29" s="675"/>
      <c r="DZ29" s="675"/>
      <c r="EA29" s="675"/>
      <c r="EB29" s="675"/>
      <c r="EC29" s="676"/>
    </row>
    <row r="30" spans="2:133" ht="11.25" customHeight="1" x14ac:dyDescent="0.15">
      <c r="B30" s="638" t="s">
        <v>303</v>
      </c>
      <c r="C30" s="639"/>
      <c r="D30" s="639"/>
      <c r="E30" s="639"/>
      <c r="F30" s="639"/>
      <c r="G30" s="639"/>
      <c r="H30" s="639"/>
      <c r="I30" s="639"/>
      <c r="J30" s="639"/>
      <c r="K30" s="639"/>
      <c r="L30" s="639"/>
      <c r="M30" s="639"/>
      <c r="N30" s="639"/>
      <c r="O30" s="639"/>
      <c r="P30" s="639"/>
      <c r="Q30" s="640"/>
      <c r="R30" s="641">
        <v>7825</v>
      </c>
      <c r="S30" s="642"/>
      <c r="T30" s="642"/>
      <c r="U30" s="642"/>
      <c r="V30" s="642"/>
      <c r="W30" s="642"/>
      <c r="X30" s="642"/>
      <c r="Y30" s="643"/>
      <c r="Z30" s="644">
        <v>0.2</v>
      </c>
      <c r="AA30" s="644"/>
      <c r="AB30" s="644"/>
      <c r="AC30" s="644"/>
      <c r="AD30" s="645">
        <v>5776</v>
      </c>
      <c r="AE30" s="645"/>
      <c r="AF30" s="645"/>
      <c r="AG30" s="645"/>
      <c r="AH30" s="645"/>
      <c r="AI30" s="645"/>
      <c r="AJ30" s="645"/>
      <c r="AK30" s="645"/>
      <c r="AL30" s="646">
        <v>0.3</v>
      </c>
      <c r="AM30" s="647"/>
      <c r="AN30" s="647"/>
      <c r="AO30" s="648"/>
      <c r="AP30" s="689" t="s">
        <v>304</v>
      </c>
      <c r="AQ30" s="690"/>
      <c r="AR30" s="690"/>
      <c r="AS30" s="690"/>
      <c r="AT30" s="695" t="s">
        <v>305</v>
      </c>
      <c r="AU30" s="230"/>
      <c r="AV30" s="230"/>
      <c r="AW30" s="230"/>
      <c r="AX30" s="627" t="s">
        <v>184</v>
      </c>
      <c r="AY30" s="628"/>
      <c r="AZ30" s="628"/>
      <c r="BA30" s="628"/>
      <c r="BB30" s="628"/>
      <c r="BC30" s="628"/>
      <c r="BD30" s="628"/>
      <c r="BE30" s="628"/>
      <c r="BF30" s="629"/>
      <c r="BG30" s="701">
        <v>99.4</v>
      </c>
      <c r="BH30" s="702"/>
      <c r="BI30" s="702"/>
      <c r="BJ30" s="702"/>
      <c r="BK30" s="702"/>
      <c r="BL30" s="702"/>
      <c r="BM30" s="636">
        <v>97.5</v>
      </c>
      <c r="BN30" s="702"/>
      <c r="BO30" s="702"/>
      <c r="BP30" s="702"/>
      <c r="BQ30" s="703"/>
      <c r="BR30" s="701">
        <v>99.3</v>
      </c>
      <c r="BS30" s="702"/>
      <c r="BT30" s="702"/>
      <c r="BU30" s="702"/>
      <c r="BV30" s="702"/>
      <c r="BW30" s="702"/>
      <c r="BX30" s="636">
        <v>97.1</v>
      </c>
      <c r="BY30" s="702"/>
      <c r="BZ30" s="702"/>
      <c r="CA30" s="702"/>
      <c r="CB30" s="703"/>
      <c r="CD30" s="706"/>
      <c r="CE30" s="707"/>
      <c r="CF30" s="656" t="s">
        <v>306</v>
      </c>
      <c r="CG30" s="657"/>
      <c r="CH30" s="657"/>
      <c r="CI30" s="657"/>
      <c r="CJ30" s="657"/>
      <c r="CK30" s="657"/>
      <c r="CL30" s="657"/>
      <c r="CM30" s="657"/>
      <c r="CN30" s="657"/>
      <c r="CO30" s="657"/>
      <c r="CP30" s="657"/>
      <c r="CQ30" s="658"/>
      <c r="CR30" s="641">
        <v>440588</v>
      </c>
      <c r="CS30" s="642"/>
      <c r="CT30" s="642"/>
      <c r="CU30" s="642"/>
      <c r="CV30" s="642"/>
      <c r="CW30" s="642"/>
      <c r="CX30" s="642"/>
      <c r="CY30" s="643"/>
      <c r="CZ30" s="646">
        <v>9.6999999999999993</v>
      </c>
      <c r="DA30" s="675"/>
      <c r="DB30" s="675"/>
      <c r="DC30" s="679"/>
      <c r="DD30" s="650">
        <v>377083</v>
      </c>
      <c r="DE30" s="642"/>
      <c r="DF30" s="642"/>
      <c r="DG30" s="642"/>
      <c r="DH30" s="642"/>
      <c r="DI30" s="642"/>
      <c r="DJ30" s="642"/>
      <c r="DK30" s="643"/>
      <c r="DL30" s="650">
        <v>377083</v>
      </c>
      <c r="DM30" s="642"/>
      <c r="DN30" s="642"/>
      <c r="DO30" s="642"/>
      <c r="DP30" s="642"/>
      <c r="DQ30" s="642"/>
      <c r="DR30" s="642"/>
      <c r="DS30" s="642"/>
      <c r="DT30" s="642"/>
      <c r="DU30" s="642"/>
      <c r="DV30" s="643"/>
      <c r="DW30" s="646">
        <v>16.899999999999999</v>
      </c>
      <c r="DX30" s="675"/>
      <c r="DY30" s="675"/>
      <c r="DZ30" s="675"/>
      <c r="EA30" s="675"/>
      <c r="EB30" s="675"/>
      <c r="EC30" s="676"/>
    </row>
    <row r="31" spans="2:133" ht="11.25" customHeight="1" x14ac:dyDescent="0.15">
      <c r="B31" s="638" t="s">
        <v>307</v>
      </c>
      <c r="C31" s="639"/>
      <c r="D31" s="639"/>
      <c r="E31" s="639"/>
      <c r="F31" s="639"/>
      <c r="G31" s="639"/>
      <c r="H31" s="639"/>
      <c r="I31" s="639"/>
      <c r="J31" s="639"/>
      <c r="K31" s="639"/>
      <c r="L31" s="639"/>
      <c r="M31" s="639"/>
      <c r="N31" s="639"/>
      <c r="O31" s="639"/>
      <c r="P31" s="639"/>
      <c r="Q31" s="640"/>
      <c r="R31" s="641">
        <v>30557</v>
      </c>
      <c r="S31" s="642"/>
      <c r="T31" s="642"/>
      <c r="U31" s="642"/>
      <c r="V31" s="642"/>
      <c r="W31" s="642"/>
      <c r="X31" s="642"/>
      <c r="Y31" s="643"/>
      <c r="Z31" s="644">
        <v>0.6</v>
      </c>
      <c r="AA31" s="644"/>
      <c r="AB31" s="644"/>
      <c r="AC31" s="644"/>
      <c r="AD31" s="645" t="s">
        <v>172</v>
      </c>
      <c r="AE31" s="645"/>
      <c r="AF31" s="645"/>
      <c r="AG31" s="645"/>
      <c r="AH31" s="645"/>
      <c r="AI31" s="645"/>
      <c r="AJ31" s="645"/>
      <c r="AK31" s="645"/>
      <c r="AL31" s="646" t="s">
        <v>252</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99.3</v>
      </c>
      <c r="BH31" s="677"/>
      <c r="BI31" s="677"/>
      <c r="BJ31" s="677"/>
      <c r="BK31" s="677"/>
      <c r="BL31" s="677"/>
      <c r="BM31" s="647">
        <v>96.7</v>
      </c>
      <c r="BN31" s="699"/>
      <c r="BO31" s="699"/>
      <c r="BP31" s="699"/>
      <c r="BQ31" s="700"/>
      <c r="BR31" s="698">
        <v>99.3</v>
      </c>
      <c r="BS31" s="677"/>
      <c r="BT31" s="677"/>
      <c r="BU31" s="677"/>
      <c r="BV31" s="677"/>
      <c r="BW31" s="677"/>
      <c r="BX31" s="647">
        <v>96</v>
      </c>
      <c r="BY31" s="699"/>
      <c r="BZ31" s="699"/>
      <c r="CA31" s="699"/>
      <c r="CB31" s="700"/>
      <c r="CD31" s="706"/>
      <c r="CE31" s="707"/>
      <c r="CF31" s="656" t="s">
        <v>310</v>
      </c>
      <c r="CG31" s="657"/>
      <c r="CH31" s="657"/>
      <c r="CI31" s="657"/>
      <c r="CJ31" s="657"/>
      <c r="CK31" s="657"/>
      <c r="CL31" s="657"/>
      <c r="CM31" s="657"/>
      <c r="CN31" s="657"/>
      <c r="CO31" s="657"/>
      <c r="CP31" s="657"/>
      <c r="CQ31" s="658"/>
      <c r="CR31" s="641">
        <v>29411</v>
      </c>
      <c r="CS31" s="677"/>
      <c r="CT31" s="677"/>
      <c r="CU31" s="677"/>
      <c r="CV31" s="677"/>
      <c r="CW31" s="677"/>
      <c r="CX31" s="677"/>
      <c r="CY31" s="678"/>
      <c r="CZ31" s="646">
        <v>0.6</v>
      </c>
      <c r="DA31" s="675"/>
      <c r="DB31" s="675"/>
      <c r="DC31" s="679"/>
      <c r="DD31" s="650">
        <v>22408</v>
      </c>
      <c r="DE31" s="677"/>
      <c r="DF31" s="677"/>
      <c r="DG31" s="677"/>
      <c r="DH31" s="677"/>
      <c r="DI31" s="677"/>
      <c r="DJ31" s="677"/>
      <c r="DK31" s="678"/>
      <c r="DL31" s="650">
        <v>22408</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311</v>
      </c>
      <c r="C32" s="639"/>
      <c r="D32" s="639"/>
      <c r="E32" s="639"/>
      <c r="F32" s="639"/>
      <c r="G32" s="639"/>
      <c r="H32" s="639"/>
      <c r="I32" s="639"/>
      <c r="J32" s="639"/>
      <c r="K32" s="639"/>
      <c r="L32" s="639"/>
      <c r="M32" s="639"/>
      <c r="N32" s="639"/>
      <c r="O32" s="639"/>
      <c r="P32" s="639"/>
      <c r="Q32" s="640"/>
      <c r="R32" s="641">
        <v>466275</v>
      </c>
      <c r="S32" s="642"/>
      <c r="T32" s="642"/>
      <c r="U32" s="642"/>
      <c r="V32" s="642"/>
      <c r="W32" s="642"/>
      <c r="X32" s="642"/>
      <c r="Y32" s="643"/>
      <c r="Z32" s="644">
        <v>9.9</v>
      </c>
      <c r="AA32" s="644"/>
      <c r="AB32" s="644"/>
      <c r="AC32" s="644"/>
      <c r="AD32" s="645" t="s">
        <v>172</v>
      </c>
      <c r="AE32" s="645"/>
      <c r="AF32" s="645"/>
      <c r="AG32" s="645"/>
      <c r="AH32" s="645"/>
      <c r="AI32" s="645"/>
      <c r="AJ32" s="645"/>
      <c r="AK32" s="645"/>
      <c r="AL32" s="646" t="s">
        <v>136</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99.3</v>
      </c>
      <c r="BH32" s="711"/>
      <c r="BI32" s="711"/>
      <c r="BJ32" s="711"/>
      <c r="BK32" s="711"/>
      <c r="BL32" s="711"/>
      <c r="BM32" s="712">
        <v>97.9</v>
      </c>
      <c r="BN32" s="711"/>
      <c r="BO32" s="711"/>
      <c r="BP32" s="711"/>
      <c r="BQ32" s="713"/>
      <c r="BR32" s="710">
        <v>99.2</v>
      </c>
      <c r="BS32" s="711"/>
      <c r="BT32" s="711"/>
      <c r="BU32" s="711"/>
      <c r="BV32" s="711"/>
      <c r="BW32" s="711"/>
      <c r="BX32" s="712">
        <v>97.8</v>
      </c>
      <c r="BY32" s="711"/>
      <c r="BZ32" s="711"/>
      <c r="CA32" s="711"/>
      <c r="CB32" s="713"/>
      <c r="CD32" s="708"/>
      <c r="CE32" s="709"/>
      <c r="CF32" s="656" t="s">
        <v>313</v>
      </c>
      <c r="CG32" s="657"/>
      <c r="CH32" s="657"/>
      <c r="CI32" s="657"/>
      <c r="CJ32" s="657"/>
      <c r="CK32" s="657"/>
      <c r="CL32" s="657"/>
      <c r="CM32" s="657"/>
      <c r="CN32" s="657"/>
      <c r="CO32" s="657"/>
      <c r="CP32" s="657"/>
      <c r="CQ32" s="658"/>
      <c r="CR32" s="641">
        <v>22</v>
      </c>
      <c r="CS32" s="642"/>
      <c r="CT32" s="642"/>
      <c r="CU32" s="642"/>
      <c r="CV32" s="642"/>
      <c r="CW32" s="642"/>
      <c r="CX32" s="642"/>
      <c r="CY32" s="643"/>
      <c r="CZ32" s="646">
        <v>0</v>
      </c>
      <c r="DA32" s="675"/>
      <c r="DB32" s="675"/>
      <c r="DC32" s="679"/>
      <c r="DD32" s="650">
        <v>22</v>
      </c>
      <c r="DE32" s="642"/>
      <c r="DF32" s="642"/>
      <c r="DG32" s="642"/>
      <c r="DH32" s="642"/>
      <c r="DI32" s="642"/>
      <c r="DJ32" s="642"/>
      <c r="DK32" s="643"/>
      <c r="DL32" s="650">
        <v>22</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314</v>
      </c>
      <c r="C33" s="639"/>
      <c r="D33" s="639"/>
      <c r="E33" s="639"/>
      <c r="F33" s="639"/>
      <c r="G33" s="639"/>
      <c r="H33" s="639"/>
      <c r="I33" s="639"/>
      <c r="J33" s="639"/>
      <c r="K33" s="639"/>
      <c r="L33" s="639"/>
      <c r="M33" s="639"/>
      <c r="N33" s="639"/>
      <c r="O33" s="639"/>
      <c r="P33" s="639"/>
      <c r="Q33" s="640"/>
      <c r="R33" s="641">
        <v>157451</v>
      </c>
      <c r="S33" s="642"/>
      <c r="T33" s="642"/>
      <c r="U33" s="642"/>
      <c r="V33" s="642"/>
      <c r="W33" s="642"/>
      <c r="X33" s="642"/>
      <c r="Y33" s="643"/>
      <c r="Z33" s="644">
        <v>3.3</v>
      </c>
      <c r="AA33" s="644"/>
      <c r="AB33" s="644"/>
      <c r="AC33" s="644"/>
      <c r="AD33" s="645" t="s">
        <v>172</v>
      </c>
      <c r="AE33" s="645"/>
      <c r="AF33" s="645"/>
      <c r="AG33" s="645"/>
      <c r="AH33" s="645"/>
      <c r="AI33" s="645"/>
      <c r="AJ33" s="645"/>
      <c r="AK33" s="645"/>
      <c r="AL33" s="646" t="s">
        <v>172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2116073</v>
      </c>
      <c r="CS33" s="677"/>
      <c r="CT33" s="677"/>
      <c r="CU33" s="677"/>
      <c r="CV33" s="677"/>
      <c r="CW33" s="677"/>
      <c r="CX33" s="677"/>
      <c r="CY33" s="678"/>
      <c r="CZ33" s="646">
        <v>46.7</v>
      </c>
      <c r="DA33" s="675"/>
      <c r="DB33" s="675"/>
      <c r="DC33" s="679"/>
      <c r="DD33" s="650">
        <v>1413730</v>
      </c>
      <c r="DE33" s="677"/>
      <c r="DF33" s="677"/>
      <c r="DG33" s="677"/>
      <c r="DH33" s="677"/>
      <c r="DI33" s="677"/>
      <c r="DJ33" s="677"/>
      <c r="DK33" s="678"/>
      <c r="DL33" s="650">
        <v>924951</v>
      </c>
      <c r="DM33" s="677"/>
      <c r="DN33" s="677"/>
      <c r="DO33" s="677"/>
      <c r="DP33" s="677"/>
      <c r="DQ33" s="677"/>
      <c r="DR33" s="677"/>
      <c r="DS33" s="677"/>
      <c r="DT33" s="677"/>
      <c r="DU33" s="677"/>
      <c r="DV33" s="678"/>
      <c r="DW33" s="646">
        <v>41.3</v>
      </c>
      <c r="DX33" s="675"/>
      <c r="DY33" s="675"/>
      <c r="DZ33" s="675"/>
      <c r="EA33" s="675"/>
      <c r="EB33" s="675"/>
      <c r="EC33" s="676"/>
    </row>
    <row r="34" spans="2:133" ht="11.25" customHeight="1" x14ac:dyDescent="0.15">
      <c r="B34" s="638" t="s">
        <v>316</v>
      </c>
      <c r="C34" s="639"/>
      <c r="D34" s="639"/>
      <c r="E34" s="639"/>
      <c r="F34" s="639"/>
      <c r="G34" s="639"/>
      <c r="H34" s="639"/>
      <c r="I34" s="639"/>
      <c r="J34" s="639"/>
      <c r="K34" s="639"/>
      <c r="L34" s="639"/>
      <c r="M34" s="639"/>
      <c r="N34" s="639"/>
      <c r="O34" s="639"/>
      <c r="P34" s="639"/>
      <c r="Q34" s="640"/>
      <c r="R34" s="641">
        <v>142919</v>
      </c>
      <c r="S34" s="642"/>
      <c r="T34" s="642"/>
      <c r="U34" s="642"/>
      <c r="V34" s="642"/>
      <c r="W34" s="642"/>
      <c r="X34" s="642"/>
      <c r="Y34" s="643"/>
      <c r="Z34" s="644">
        <v>3</v>
      </c>
      <c r="AA34" s="644"/>
      <c r="AB34" s="644"/>
      <c r="AC34" s="644"/>
      <c r="AD34" s="645">
        <v>904</v>
      </c>
      <c r="AE34" s="645"/>
      <c r="AF34" s="645"/>
      <c r="AG34" s="645"/>
      <c r="AH34" s="645"/>
      <c r="AI34" s="645"/>
      <c r="AJ34" s="645"/>
      <c r="AK34" s="645"/>
      <c r="AL34" s="646">
        <v>0</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677876</v>
      </c>
      <c r="CS34" s="642"/>
      <c r="CT34" s="642"/>
      <c r="CU34" s="642"/>
      <c r="CV34" s="642"/>
      <c r="CW34" s="642"/>
      <c r="CX34" s="642"/>
      <c r="CY34" s="643"/>
      <c r="CZ34" s="646">
        <v>14.9</v>
      </c>
      <c r="DA34" s="675"/>
      <c r="DB34" s="675"/>
      <c r="DC34" s="679"/>
      <c r="DD34" s="650">
        <v>308883</v>
      </c>
      <c r="DE34" s="642"/>
      <c r="DF34" s="642"/>
      <c r="DG34" s="642"/>
      <c r="DH34" s="642"/>
      <c r="DI34" s="642"/>
      <c r="DJ34" s="642"/>
      <c r="DK34" s="643"/>
      <c r="DL34" s="650">
        <v>229481</v>
      </c>
      <c r="DM34" s="642"/>
      <c r="DN34" s="642"/>
      <c r="DO34" s="642"/>
      <c r="DP34" s="642"/>
      <c r="DQ34" s="642"/>
      <c r="DR34" s="642"/>
      <c r="DS34" s="642"/>
      <c r="DT34" s="642"/>
      <c r="DU34" s="642"/>
      <c r="DV34" s="643"/>
      <c r="DW34" s="646">
        <v>10.3</v>
      </c>
      <c r="DX34" s="675"/>
      <c r="DY34" s="675"/>
      <c r="DZ34" s="675"/>
      <c r="EA34" s="675"/>
      <c r="EB34" s="675"/>
      <c r="EC34" s="676"/>
    </row>
    <row r="35" spans="2:133" ht="11.25" customHeight="1" x14ac:dyDescent="0.15">
      <c r="B35" s="638" t="s">
        <v>320</v>
      </c>
      <c r="C35" s="639"/>
      <c r="D35" s="639"/>
      <c r="E35" s="639"/>
      <c r="F35" s="639"/>
      <c r="G35" s="639"/>
      <c r="H35" s="639"/>
      <c r="I35" s="639"/>
      <c r="J35" s="639"/>
      <c r="K35" s="639"/>
      <c r="L35" s="639"/>
      <c r="M35" s="639"/>
      <c r="N35" s="639"/>
      <c r="O35" s="639"/>
      <c r="P35" s="639"/>
      <c r="Q35" s="640"/>
      <c r="R35" s="641">
        <v>647262</v>
      </c>
      <c r="S35" s="642"/>
      <c r="T35" s="642"/>
      <c r="U35" s="642"/>
      <c r="V35" s="642"/>
      <c r="W35" s="642"/>
      <c r="X35" s="642"/>
      <c r="Y35" s="643"/>
      <c r="Z35" s="644">
        <v>13.7</v>
      </c>
      <c r="AA35" s="644"/>
      <c r="AB35" s="644"/>
      <c r="AC35" s="644"/>
      <c r="AD35" s="645" t="s">
        <v>172</v>
      </c>
      <c r="AE35" s="645"/>
      <c r="AF35" s="645"/>
      <c r="AG35" s="645"/>
      <c r="AH35" s="645"/>
      <c r="AI35" s="645"/>
      <c r="AJ35" s="645"/>
      <c r="AK35" s="645"/>
      <c r="AL35" s="646" t="s">
        <v>252</v>
      </c>
      <c r="AM35" s="647"/>
      <c r="AN35" s="647"/>
      <c r="AO35" s="648"/>
      <c r="AP35" s="234"/>
      <c r="AQ35" s="714" t="s">
        <v>321</v>
      </c>
      <c r="AR35" s="715"/>
      <c r="AS35" s="715"/>
      <c r="AT35" s="715"/>
      <c r="AU35" s="715"/>
      <c r="AV35" s="715"/>
      <c r="AW35" s="715"/>
      <c r="AX35" s="715"/>
      <c r="AY35" s="716"/>
      <c r="AZ35" s="630">
        <v>498811</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17920</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76070</v>
      </c>
      <c r="CS35" s="677"/>
      <c r="CT35" s="677"/>
      <c r="CU35" s="677"/>
      <c r="CV35" s="677"/>
      <c r="CW35" s="677"/>
      <c r="CX35" s="677"/>
      <c r="CY35" s="678"/>
      <c r="CZ35" s="646">
        <v>1.7</v>
      </c>
      <c r="DA35" s="675"/>
      <c r="DB35" s="675"/>
      <c r="DC35" s="679"/>
      <c r="DD35" s="650">
        <v>69853</v>
      </c>
      <c r="DE35" s="677"/>
      <c r="DF35" s="677"/>
      <c r="DG35" s="677"/>
      <c r="DH35" s="677"/>
      <c r="DI35" s="677"/>
      <c r="DJ35" s="677"/>
      <c r="DK35" s="678"/>
      <c r="DL35" s="650">
        <v>69853</v>
      </c>
      <c r="DM35" s="677"/>
      <c r="DN35" s="677"/>
      <c r="DO35" s="677"/>
      <c r="DP35" s="677"/>
      <c r="DQ35" s="677"/>
      <c r="DR35" s="677"/>
      <c r="DS35" s="677"/>
      <c r="DT35" s="677"/>
      <c r="DU35" s="677"/>
      <c r="DV35" s="678"/>
      <c r="DW35" s="646">
        <v>3.1</v>
      </c>
      <c r="DX35" s="675"/>
      <c r="DY35" s="675"/>
      <c r="DZ35" s="675"/>
      <c r="EA35" s="675"/>
      <c r="EB35" s="675"/>
      <c r="EC35" s="676"/>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252</v>
      </c>
      <c r="S36" s="642"/>
      <c r="T36" s="642"/>
      <c r="U36" s="642"/>
      <c r="V36" s="642"/>
      <c r="W36" s="642"/>
      <c r="X36" s="642"/>
      <c r="Y36" s="643"/>
      <c r="Z36" s="644" t="s">
        <v>172</v>
      </c>
      <c r="AA36" s="644"/>
      <c r="AB36" s="644"/>
      <c r="AC36" s="644"/>
      <c r="AD36" s="645" t="s">
        <v>172</v>
      </c>
      <c r="AE36" s="645"/>
      <c r="AF36" s="645"/>
      <c r="AG36" s="645"/>
      <c r="AH36" s="645"/>
      <c r="AI36" s="645"/>
      <c r="AJ36" s="645"/>
      <c r="AK36" s="645"/>
      <c r="AL36" s="646" t="s">
        <v>136</v>
      </c>
      <c r="AM36" s="647"/>
      <c r="AN36" s="647"/>
      <c r="AO36" s="648"/>
      <c r="AQ36" s="718" t="s">
        <v>325</v>
      </c>
      <c r="AR36" s="719"/>
      <c r="AS36" s="719"/>
      <c r="AT36" s="719"/>
      <c r="AU36" s="719"/>
      <c r="AV36" s="719"/>
      <c r="AW36" s="719"/>
      <c r="AX36" s="719"/>
      <c r="AY36" s="720"/>
      <c r="AZ36" s="641">
        <v>137637</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9255</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754036</v>
      </c>
      <c r="CS36" s="642"/>
      <c r="CT36" s="642"/>
      <c r="CU36" s="642"/>
      <c r="CV36" s="642"/>
      <c r="CW36" s="642"/>
      <c r="CX36" s="642"/>
      <c r="CY36" s="643"/>
      <c r="CZ36" s="646">
        <v>16.600000000000001</v>
      </c>
      <c r="DA36" s="675"/>
      <c r="DB36" s="675"/>
      <c r="DC36" s="679"/>
      <c r="DD36" s="650">
        <v>575934</v>
      </c>
      <c r="DE36" s="642"/>
      <c r="DF36" s="642"/>
      <c r="DG36" s="642"/>
      <c r="DH36" s="642"/>
      <c r="DI36" s="642"/>
      <c r="DJ36" s="642"/>
      <c r="DK36" s="643"/>
      <c r="DL36" s="650">
        <v>384477</v>
      </c>
      <c r="DM36" s="642"/>
      <c r="DN36" s="642"/>
      <c r="DO36" s="642"/>
      <c r="DP36" s="642"/>
      <c r="DQ36" s="642"/>
      <c r="DR36" s="642"/>
      <c r="DS36" s="642"/>
      <c r="DT36" s="642"/>
      <c r="DU36" s="642"/>
      <c r="DV36" s="643"/>
      <c r="DW36" s="646">
        <v>17.2</v>
      </c>
      <c r="DX36" s="675"/>
      <c r="DY36" s="675"/>
      <c r="DZ36" s="675"/>
      <c r="EA36" s="675"/>
      <c r="EB36" s="675"/>
      <c r="EC36" s="676"/>
    </row>
    <row r="37" spans="2:133" ht="11.25" customHeight="1" x14ac:dyDescent="0.15">
      <c r="B37" s="638" t="s">
        <v>328</v>
      </c>
      <c r="C37" s="639"/>
      <c r="D37" s="639"/>
      <c r="E37" s="639"/>
      <c r="F37" s="639"/>
      <c r="G37" s="639"/>
      <c r="H37" s="639"/>
      <c r="I37" s="639"/>
      <c r="J37" s="639"/>
      <c r="K37" s="639"/>
      <c r="L37" s="639"/>
      <c r="M37" s="639"/>
      <c r="N37" s="639"/>
      <c r="O37" s="639"/>
      <c r="P37" s="639"/>
      <c r="Q37" s="640"/>
      <c r="R37" s="641">
        <v>87362</v>
      </c>
      <c r="S37" s="642"/>
      <c r="T37" s="642"/>
      <c r="U37" s="642"/>
      <c r="V37" s="642"/>
      <c r="W37" s="642"/>
      <c r="X37" s="642"/>
      <c r="Y37" s="643"/>
      <c r="Z37" s="644">
        <v>1.9</v>
      </c>
      <c r="AA37" s="644"/>
      <c r="AB37" s="644"/>
      <c r="AC37" s="644"/>
      <c r="AD37" s="645" t="s">
        <v>172</v>
      </c>
      <c r="AE37" s="645"/>
      <c r="AF37" s="645"/>
      <c r="AG37" s="645"/>
      <c r="AH37" s="645"/>
      <c r="AI37" s="645"/>
      <c r="AJ37" s="645"/>
      <c r="AK37" s="645"/>
      <c r="AL37" s="646" t="s">
        <v>252</v>
      </c>
      <c r="AM37" s="647"/>
      <c r="AN37" s="647"/>
      <c r="AO37" s="648"/>
      <c r="AQ37" s="718" t="s">
        <v>329</v>
      </c>
      <c r="AR37" s="719"/>
      <c r="AS37" s="719"/>
      <c r="AT37" s="719"/>
      <c r="AU37" s="719"/>
      <c r="AV37" s="719"/>
      <c r="AW37" s="719"/>
      <c r="AX37" s="719"/>
      <c r="AY37" s="720"/>
      <c r="AZ37" s="641">
        <v>56793</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573</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271801</v>
      </c>
      <c r="CS37" s="677"/>
      <c r="CT37" s="677"/>
      <c r="CU37" s="677"/>
      <c r="CV37" s="677"/>
      <c r="CW37" s="677"/>
      <c r="CX37" s="677"/>
      <c r="CY37" s="678"/>
      <c r="CZ37" s="646">
        <v>6</v>
      </c>
      <c r="DA37" s="675"/>
      <c r="DB37" s="675"/>
      <c r="DC37" s="679"/>
      <c r="DD37" s="650">
        <v>236504</v>
      </c>
      <c r="DE37" s="677"/>
      <c r="DF37" s="677"/>
      <c r="DG37" s="677"/>
      <c r="DH37" s="677"/>
      <c r="DI37" s="677"/>
      <c r="DJ37" s="677"/>
      <c r="DK37" s="678"/>
      <c r="DL37" s="650">
        <v>236504</v>
      </c>
      <c r="DM37" s="677"/>
      <c r="DN37" s="677"/>
      <c r="DO37" s="677"/>
      <c r="DP37" s="677"/>
      <c r="DQ37" s="677"/>
      <c r="DR37" s="677"/>
      <c r="DS37" s="677"/>
      <c r="DT37" s="677"/>
      <c r="DU37" s="677"/>
      <c r="DV37" s="678"/>
      <c r="DW37" s="646">
        <v>10.6</v>
      </c>
      <c r="DX37" s="675"/>
      <c r="DY37" s="675"/>
      <c r="DZ37" s="675"/>
      <c r="EA37" s="675"/>
      <c r="EB37" s="675"/>
      <c r="EC37" s="676"/>
    </row>
    <row r="38" spans="2:133" ht="11.25" customHeight="1" x14ac:dyDescent="0.15">
      <c r="B38" s="686" t="s">
        <v>332</v>
      </c>
      <c r="C38" s="687"/>
      <c r="D38" s="687"/>
      <c r="E38" s="687"/>
      <c r="F38" s="687"/>
      <c r="G38" s="687"/>
      <c r="H38" s="687"/>
      <c r="I38" s="687"/>
      <c r="J38" s="687"/>
      <c r="K38" s="687"/>
      <c r="L38" s="687"/>
      <c r="M38" s="687"/>
      <c r="N38" s="687"/>
      <c r="O38" s="687"/>
      <c r="P38" s="687"/>
      <c r="Q38" s="688"/>
      <c r="R38" s="721">
        <v>4708144</v>
      </c>
      <c r="S38" s="722"/>
      <c r="T38" s="722"/>
      <c r="U38" s="722"/>
      <c r="V38" s="722"/>
      <c r="W38" s="722"/>
      <c r="X38" s="722"/>
      <c r="Y38" s="723"/>
      <c r="Z38" s="724">
        <v>100</v>
      </c>
      <c r="AA38" s="724"/>
      <c r="AB38" s="724"/>
      <c r="AC38" s="724"/>
      <c r="AD38" s="725">
        <v>2149680</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v>42256</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938</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498811</v>
      </c>
      <c r="CS38" s="642"/>
      <c r="CT38" s="642"/>
      <c r="CU38" s="642"/>
      <c r="CV38" s="642"/>
      <c r="CW38" s="642"/>
      <c r="CX38" s="642"/>
      <c r="CY38" s="643"/>
      <c r="CZ38" s="646">
        <v>11</v>
      </c>
      <c r="DA38" s="675"/>
      <c r="DB38" s="675"/>
      <c r="DC38" s="679"/>
      <c r="DD38" s="650">
        <v>458964</v>
      </c>
      <c r="DE38" s="642"/>
      <c r="DF38" s="642"/>
      <c r="DG38" s="642"/>
      <c r="DH38" s="642"/>
      <c r="DI38" s="642"/>
      <c r="DJ38" s="642"/>
      <c r="DK38" s="643"/>
      <c r="DL38" s="650">
        <v>241140</v>
      </c>
      <c r="DM38" s="642"/>
      <c r="DN38" s="642"/>
      <c r="DO38" s="642"/>
      <c r="DP38" s="642"/>
      <c r="DQ38" s="642"/>
      <c r="DR38" s="642"/>
      <c r="DS38" s="642"/>
      <c r="DT38" s="642"/>
      <c r="DU38" s="642"/>
      <c r="DV38" s="643"/>
      <c r="DW38" s="646">
        <v>10.8</v>
      </c>
      <c r="DX38" s="675"/>
      <c r="DY38" s="675"/>
      <c r="DZ38" s="675"/>
      <c r="EA38" s="675"/>
      <c r="EB38" s="675"/>
      <c r="EC38" s="676"/>
    </row>
    <row r="39" spans="2:133" ht="11.25" customHeight="1" x14ac:dyDescent="0.15">
      <c r="AQ39" s="718" t="s">
        <v>336</v>
      </c>
      <c r="AR39" s="719"/>
      <c r="AS39" s="719"/>
      <c r="AT39" s="719"/>
      <c r="AU39" s="719"/>
      <c r="AV39" s="719"/>
      <c r="AW39" s="719"/>
      <c r="AX39" s="719"/>
      <c r="AY39" s="720"/>
      <c r="AZ39" s="641" t="s">
        <v>172</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111</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19195</v>
      </c>
      <c r="CS39" s="677"/>
      <c r="CT39" s="677"/>
      <c r="CU39" s="677"/>
      <c r="CV39" s="677"/>
      <c r="CW39" s="677"/>
      <c r="CX39" s="677"/>
      <c r="CY39" s="678"/>
      <c r="CZ39" s="646">
        <v>0.4</v>
      </c>
      <c r="DA39" s="675"/>
      <c r="DB39" s="675"/>
      <c r="DC39" s="679"/>
      <c r="DD39" s="650">
        <v>96</v>
      </c>
      <c r="DE39" s="677"/>
      <c r="DF39" s="677"/>
      <c r="DG39" s="677"/>
      <c r="DH39" s="677"/>
      <c r="DI39" s="677"/>
      <c r="DJ39" s="677"/>
      <c r="DK39" s="678"/>
      <c r="DL39" s="650" t="s">
        <v>172</v>
      </c>
      <c r="DM39" s="677"/>
      <c r="DN39" s="677"/>
      <c r="DO39" s="677"/>
      <c r="DP39" s="677"/>
      <c r="DQ39" s="677"/>
      <c r="DR39" s="677"/>
      <c r="DS39" s="677"/>
      <c r="DT39" s="677"/>
      <c r="DU39" s="677"/>
      <c r="DV39" s="678"/>
      <c r="DW39" s="646" t="s">
        <v>172</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47085</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172</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90085</v>
      </c>
      <c r="CS40" s="642"/>
      <c r="CT40" s="642"/>
      <c r="CU40" s="642"/>
      <c r="CV40" s="642"/>
      <c r="CW40" s="642"/>
      <c r="CX40" s="642"/>
      <c r="CY40" s="643"/>
      <c r="CZ40" s="646">
        <v>2</v>
      </c>
      <c r="DA40" s="675"/>
      <c r="DB40" s="675"/>
      <c r="DC40" s="679"/>
      <c r="DD40" s="650" t="s">
        <v>172</v>
      </c>
      <c r="DE40" s="642"/>
      <c r="DF40" s="642"/>
      <c r="DG40" s="642"/>
      <c r="DH40" s="642"/>
      <c r="DI40" s="642"/>
      <c r="DJ40" s="642"/>
      <c r="DK40" s="643"/>
      <c r="DL40" s="650" t="s">
        <v>172</v>
      </c>
      <c r="DM40" s="642"/>
      <c r="DN40" s="642"/>
      <c r="DO40" s="642"/>
      <c r="DP40" s="642"/>
      <c r="DQ40" s="642"/>
      <c r="DR40" s="642"/>
      <c r="DS40" s="642"/>
      <c r="DT40" s="642"/>
      <c r="DU40" s="642"/>
      <c r="DV40" s="643"/>
      <c r="DW40" s="646" t="s">
        <v>252</v>
      </c>
      <c r="DX40" s="675"/>
      <c r="DY40" s="675"/>
      <c r="DZ40" s="675"/>
      <c r="EA40" s="675"/>
      <c r="EB40" s="675"/>
      <c r="EC40" s="676"/>
    </row>
    <row r="41" spans="2:133" ht="11.25" customHeight="1" x14ac:dyDescent="0.15">
      <c r="AQ41" s="728" t="s">
        <v>343</v>
      </c>
      <c r="AR41" s="729"/>
      <c r="AS41" s="729"/>
      <c r="AT41" s="729"/>
      <c r="AU41" s="729"/>
      <c r="AV41" s="729"/>
      <c r="AW41" s="729"/>
      <c r="AX41" s="729"/>
      <c r="AY41" s="730"/>
      <c r="AZ41" s="721">
        <v>215040</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361</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172</v>
      </c>
      <c r="CS41" s="677"/>
      <c r="CT41" s="677"/>
      <c r="CU41" s="677"/>
      <c r="CV41" s="677"/>
      <c r="CW41" s="677"/>
      <c r="CX41" s="677"/>
      <c r="CY41" s="678"/>
      <c r="CZ41" s="646" t="s">
        <v>172</v>
      </c>
      <c r="DA41" s="675"/>
      <c r="DB41" s="675"/>
      <c r="DC41" s="679"/>
      <c r="DD41" s="650" t="s">
        <v>172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1186926</v>
      </c>
      <c r="CS42" s="642"/>
      <c r="CT42" s="642"/>
      <c r="CU42" s="642"/>
      <c r="CV42" s="642"/>
      <c r="CW42" s="642"/>
      <c r="CX42" s="642"/>
      <c r="CY42" s="643"/>
      <c r="CZ42" s="646">
        <v>26.2</v>
      </c>
      <c r="DA42" s="647"/>
      <c r="DB42" s="647"/>
      <c r="DC42" s="742"/>
      <c r="DD42" s="650">
        <v>71386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28826</v>
      </c>
      <c r="CS43" s="677"/>
      <c r="CT43" s="677"/>
      <c r="CU43" s="677"/>
      <c r="CV43" s="677"/>
      <c r="CW43" s="677"/>
      <c r="CX43" s="677"/>
      <c r="CY43" s="678"/>
      <c r="CZ43" s="646">
        <v>0.6</v>
      </c>
      <c r="DA43" s="675"/>
      <c r="DB43" s="675"/>
      <c r="DC43" s="679"/>
      <c r="DD43" s="650">
        <v>28826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350</v>
      </c>
      <c r="CD44" s="753" t="s">
        <v>302</v>
      </c>
      <c r="CE44" s="754"/>
      <c r="CF44" s="638" t="s">
        <v>351</v>
      </c>
      <c r="CG44" s="639"/>
      <c r="CH44" s="639"/>
      <c r="CI44" s="639"/>
      <c r="CJ44" s="639"/>
      <c r="CK44" s="639"/>
      <c r="CL44" s="639"/>
      <c r="CM44" s="639"/>
      <c r="CN44" s="639"/>
      <c r="CO44" s="639"/>
      <c r="CP44" s="639"/>
      <c r="CQ44" s="640"/>
      <c r="CR44" s="641">
        <v>1186926</v>
      </c>
      <c r="CS44" s="642"/>
      <c r="CT44" s="642"/>
      <c r="CU44" s="642"/>
      <c r="CV44" s="642"/>
      <c r="CW44" s="642"/>
      <c r="CX44" s="642"/>
      <c r="CY44" s="643"/>
      <c r="CZ44" s="646">
        <v>26.2</v>
      </c>
      <c r="DA44" s="647"/>
      <c r="DB44" s="647"/>
      <c r="DC44" s="742"/>
      <c r="DD44" s="650">
        <v>71386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352</v>
      </c>
      <c r="CG45" s="639"/>
      <c r="CH45" s="639"/>
      <c r="CI45" s="639"/>
      <c r="CJ45" s="639"/>
      <c r="CK45" s="639"/>
      <c r="CL45" s="639"/>
      <c r="CM45" s="639"/>
      <c r="CN45" s="639"/>
      <c r="CO45" s="639"/>
      <c r="CP45" s="639"/>
      <c r="CQ45" s="640"/>
      <c r="CR45" s="641">
        <v>908000</v>
      </c>
      <c r="CS45" s="677"/>
      <c r="CT45" s="677"/>
      <c r="CU45" s="677"/>
      <c r="CV45" s="677"/>
      <c r="CW45" s="677"/>
      <c r="CX45" s="677"/>
      <c r="CY45" s="678"/>
      <c r="CZ45" s="646">
        <v>20</v>
      </c>
      <c r="DA45" s="675"/>
      <c r="DB45" s="675"/>
      <c r="DC45" s="679"/>
      <c r="DD45" s="650">
        <v>11912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353</v>
      </c>
      <c r="CG46" s="639"/>
      <c r="CH46" s="639"/>
      <c r="CI46" s="639"/>
      <c r="CJ46" s="639"/>
      <c r="CK46" s="639"/>
      <c r="CL46" s="639"/>
      <c r="CM46" s="639"/>
      <c r="CN46" s="639"/>
      <c r="CO46" s="639"/>
      <c r="CP46" s="639"/>
      <c r="CQ46" s="640"/>
      <c r="CR46" s="641">
        <v>278926</v>
      </c>
      <c r="CS46" s="642"/>
      <c r="CT46" s="642"/>
      <c r="CU46" s="642"/>
      <c r="CV46" s="642"/>
      <c r="CW46" s="642"/>
      <c r="CX46" s="642"/>
      <c r="CY46" s="643"/>
      <c r="CZ46" s="646">
        <v>6.1</v>
      </c>
      <c r="DA46" s="647"/>
      <c r="DB46" s="647"/>
      <c r="DC46" s="742"/>
      <c r="DD46" s="650">
        <v>59474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354</v>
      </c>
      <c r="CG47" s="639"/>
      <c r="CH47" s="639"/>
      <c r="CI47" s="639"/>
      <c r="CJ47" s="639"/>
      <c r="CK47" s="639"/>
      <c r="CL47" s="639"/>
      <c r="CM47" s="639"/>
      <c r="CN47" s="639"/>
      <c r="CO47" s="639"/>
      <c r="CP47" s="639"/>
      <c r="CQ47" s="640"/>
      <c r="CR47" s="641" t="s">
        <v>172</v>
      </c>
      <c r="CS47" s="677"/>
      <c r="CT47" s="677"/>
      <c r="CU47" s="677"/>
      <c r="CV47" s="677"/>
      <c r="CW47" s="677"/>
      <c r="CX47" s="677"/>
      <c r="CY47" s="678"/>
      <c r="CZ47" s="646" t="s">
        <v>172</v>
      </c>
      <c r="DA47" s="675"/>
      <c r="DB47" s="675"/>
      <c r="DC47" s="679"/>
      <c r="DD47" s="650" t="s">
        <v>172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355</v>
      </c>
      <c r="CG48" s="639"/>
      <c r="CH48" s="639"/>
      <c r="CI48" s="639"/>
      <c r="CJ48" s="639"/>
      <c r="CK48" s="639"/>
      <c r="CL48" s="639"/>
      <c r="CM48" s="639"/>
      <c r="CN48" s="639"/>
      <c r="CO48" s="639"/>
      <c r="CP48" s="639"/>
      <c r="CQ48" s="640"/>
      <c r="CR48" s="641" t="s">
        <v>172</v>
      </c>
      <c r="CS48" s="642"/>
      <c r="CT48" s="642"/>
      <c r="CU48" s="642"/>
      <c r="CV48" s="642"/>
      <c r="CW48" s="642"/>
      <c r="CX48" s="642"/>
      <c r="CY48" s="643"/>
      <c r="CZ48" s="646" t="s">
        <v>172</v>
      </c>
      <c r="DA48" s="647"/>
      <c r="DB48" s="647"/>
      <c r="DC48" s="742"/>
      <c r="DD48" s="650" t="s">
        <v>172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356</v>
      </c>
      <c r="CE49" s="687"/>
      <c r="CF49" s="687"/>
      <c r="CG49" s="687"/>
      <c r="CH49" s="687"/>
      <c r="CI49" s="687"/>
      <c r="CJ49" s="687"/>
      <c r="CK49" s="687"/>
      <c r="CL49" s="687"/>
      <c r="CM49" s="687"/>
      <c r="CN49" s="687"/>
      <c r="CO49" s="687"/>
      <c r="CP49" s="687"/>
      <c r="CQ49" s="688"/>
      <c r="CR49" s="721">
        <v>4535773</v>
      </c>
      <c r="CS49" s="711"/>
      <c r="CT49" s="711"/>
      <c r="CU49" s="711"/>
      <c r="CV49" s="711"/>
      <c r="CW49" s="711"/>
      <c r="CX49" s="711"/>
      <c r="CY49" s="743"/>
      <c r="CZ49" s="726">
        <v>100</v>
      </c>
      <c r="DA49" s="744"/>
      <c r="DB49" s="744"/>
      <c r="DC49" s="745"/>
      <c r="DD49" s="746">
        <v>2456389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okacqKwXthh20iC2+0ds9ofU8+1uOAolclPQga9Hp6zf8BQ52GHa0Qjmb8WGLNPs9Mk01IpTkW1Ml97cxhBgw==" saltValue="q0Ww1JvbOwfI7CK5q07D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4" sqref="AU6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358</v>
      </c>
      <c r="DK2" s="789"/>
      <c r="DL2" s="789"/>
      <c r="DM2" s="789"/>
      <c r="DN2" s="789"/>
      <c r="DO2" s="790"/>
      <c r="DP2" s="249"/>
      <c r="DQ2" s="788" t="s">
        <v>359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792"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379</v>
      </c>
      <c r="C7" s="774"/>
      <c r="D7" s="774"/>
      <c r="E7" s="774"/>
      <c r="F7" s="774"/>
      <c r="G7" s="774"/>
      <c r="H7" s="774"/>
      <c r="I7" s="774"/>
      <c r="J7" s="774"/>
      <c r="K7" s="774"/>
      <c r="L7" s="774"/>
      <c r="M7" s="774"/>
      <c r="N7" s="774"/>
      <c r="O7" s="774"/>
      <c r="P7" s="775"/>
      <c r="Q7" s="776">
        <v>4708</v>
      </c>
      <c r="R7" s="777"/>
      <c r="S7" s="777"/>
      <c r="T7" s="777"/>
      <c r="U7" s="777"/>
      <c r="V7" s="777">
        <v>4536</v>
      </c>
      <c r="W7" s="777"/>
      <c r="X7" s="777"/>
      <c r="Y7" s="777"/>
      <c r="Z7" s="777"/>
      <c r="AA7" s="777">
        <v>172</v>
      </c>
      <c r="AB7" s="777"/>
      <c r="AC7" s="777"/>
      <c r="AD7" s="777"/>
      <c r="AE7" s="778"/>
      <c r="AF7" s="779">
        <v>172</v>
      </c>
      <c r="AG7" s="780"/>
      <c r="AH7" s="780"/>
      <c r="AI7" s="780"/>
      <c r="AJ7" s="781"/>
      <c r="AK7" s="816">
        <v>466</v>
      </c>
      <c r="AL7" s="817"/>
      <c r="AM7" s="817"/>
      <c r="AN7" s="817"/>
      <c r="AO7" s="817"/>
      <c r="AP7" s="817">
        <v>4650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381</v>
      </c>
      <c r="B23" s="832" t="s">
        <v>382</v>
      </c>
      <c r="C23" s="833"/>
      <c r="D23" s="833"/>
      <c r="E23" s="833"/>
      <c r="F23" s="833"/>
      <c r="G23" s="833"/>
      <c r="H23" s="833"/>
      <c r="I23" s="833"/>
      <c r="J23" s="833"/>
      <c r="K23" s="833"/>
      <c r="L23" s="833"/>
      <c r="M23" s="833"/>
      <c r="N23" s="833"/>
      <c r="O23" s="833"/>
      <c r="P23" s="834"/>
      <c r="Q23" s="835">
        <v>4708</v>
      </c>
      <c r="R23" s="836"/>
      <c r="S23" s="836"/>
      <c r="T23" s="836"/>
      <c r="U23" s="836"/>
      <c r="V23" s="836">
        <v>4536</v>
      </c>
      <c r="W23" s="836"/>
      <c r="X23" s="836"/>
      <c r="Y23" s="836"/>
      <c r="Z23" s="836"/>
      <c r="AA23" s="836">
        <v>172</v>
      </c>
      <c r="AB23" s="836"/>
      <c r="AC23" s="836"/>
      <c r="AD23" s="836"/>
      <c r="AE23" s="837"/>
      <c r="AF23" s="838">
        <v>172</v>
      </c>
      <c r="AG23" s="836"/>
      <c r="AH23" s="836"/>
      <c r="AI23" s="836"/>
      <c r="AJ23" s="839"/>
      <c r="AK23" s="840"/>
      <c r="AL23" s="841"/>
      <c r="AM23" s="841"/>
      <c r="AN23" s="841"/>
      <c r="AO23" s="841"/>
      <c r="AP23" s="836">
        <v>4650</v>
      </c>
      <c r="AQ23" s="836"/>
      <c r="AR23" s="836"/>
      <c r="AS23" s="836"/>
      <c r="AT23" s="836"/>
      <c r="AU23" s="842"/>
      <c r="AV23" s="842"/>
      <c r="AW23" s="842"/>
      <c r="AX23" s="842"/>
      <c r="AY23" s="843"/>
      <c r="AZ23" s="851" t="s">
        <v>172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362</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3">
        <v>520</v>
      </c>
      <c r="R28" s="864"/>
      <c r="S28" s="864"/>
      <c r="T28" s="864"/>
      <c r="U28" s="864"/>
      <c r="V28" s="864">
        <v>502</v>
      </c>
      <c r="W28" s="864"/>
      <c r="X28" s="864"/>
      <c r="Y28" s="864"/>
      <c r="Z28" s="864"/>
      <c r="AA28" s="864">
        <v>18</v>
      </c>
      <c r="AB28" s="864"/>
      <c r="AC28" s="864"/>
      <c r="AD28" s="864"/>
      <c r="AE28" s="865"/>
      <c r="AF28" s="866">
        <v>18</v>
      </c>
      <c r="AG28" s="864"/>
      <c r="AH28" s="864"/>
      <c r="AI28" s="864"/>
      <c r="AJ28" s="867"/>
      <c r="AK28" s="868">
        <v>47</v>
      </c>
      <c r="AL28" s="860"/>
      <c r="AM28" s="860"/>
      <c r="AN28" s="860"/>
      <c r="AO28" s="860"/>
      <c r="AP28" s="860" t="s">
        <v>562</v>
      </c>
      <c r="AQ28" s="860"/>
      <c r="AR28" s="860"/>
      <c r="AS28" s="860"/>
      <c r="AT28" s="860"/>
      <c r="AU28" s="860" t="s">
        <v>562</v>
      </c>
      <c r="AV28" s="860"/>
      <c r="AW28" s="860"/>
      <c r="AX28" s="860"/>
      <c r="AY28" s="860"/>
      <c r="AZ28" s="860" t="s">
        <v>562</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394</v>
      </c>
      <c r="C29" s="798"/>
      <c r="D29" s="798"/>
      <c r="E29" s="798"/>
      <c r="F29" s="798"/>
      <c r="G29" s="798"/>
      <c r="H29" s="798"/>
      <c r="I29" s="798"/>
      <c r="J29" s="798"/>
      <c r="K29" s="798"/>
      <c r="L29" s="798"/>
      <c r="M29" s="798"/>
      <c r="N29" s="798"/>
      <c r="O29" s="798"/>
      <c r="P29" s="799"/>
      <c r="Q29" s="800">
        <v>648</v>
      </c>
      <c r="R29" s="801"/>
      <c r="S29" s="801"/>
      <c r="T29" s="801"/>
      <c r="U29" s="801"/>
      <c r="V29" s="801">
        <v>602</v>
      </c>
      <c r="W29" s="801"/>
      <c r="X29" s="801"/>
      <c r="Y29" s="801"/>
      <c r="Z29" s="801"/>
      <c r="AA29" s="801">
        <v>46</v>
      </c>
      <c r="AB29" s="801"/>
      <c r="AC29" s="801"/>
      <c r="AD29" s="801"/>
      <c r="AE29" s="802"/>
      <c r="AF29" s="803">
        <v>46</v>
      </c>
      <c r="AG29" s="804"/>
      <c r="AH29" s="804"/>
      <c r="AI29" s="804"/>
      <c r="AJ29" s="805"/>
      <c r="AK29" s="871">
        <v>106</v>
      </c>
      <c r="AL29" s="872"/>
      <c r="AM29" s="872"/>
      <c r="AN29" s="872"/>
      <c r="AO29" s="872"/>
      <c r="AP29" s="872" t="s">
        <v>562</v>
      </c>
      <c r="AQ29" s="872"/>
      <c r="AR29" s="872"/>
      <c r="AS29" s="872"/>
      <c r="AT29" s="872"/>
      <c r="AU29" s="872" t="s">
        <v>562</v>
      </c>
      <c r="AV29" s="872"/>
      <c r="AW29" s="872"/>
      <c r="AX29" s="872"/>
      <c r="AY29" s="872"/>
      <c r="AZ29" s="872" t="s">
        <v>562</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395</v>
      </c>
      <c r="C30" s="798"/>
      <c r="D30" s="798"/>
      <c r="E30" s="798"/>
      <c r="F30" s="798"/>
      <c r="G30" s="798"/>
      <c r="H30" s="798"/>
      <c r="I30" s="798"/>
      <c r="J30" s="798"/>
      <c r="K30" s="798"/>
      <c r="L30" s="798"/>
      <c r="M30" s="798"/>
      <c r="N30" s="798"/>
      <c r="O30" s="798"/>
      <c r="P30" s="799"/>
      <c r="Q30" s="800">
        <v>70</v>
      </c>
      <c r="R30" s="801"/>
      <c r="S30" s="801"/>
      <c r="T30" s="801"/>
      <c r="U30" s="801"/>
      <c r="V30" s="801">
        <v>70</v>
      </c>
      <c r="W30" s="801"/>
      <c r="X30" s="801"/>
      <c r="Y30" s="801"/>
      <c r="Z30" s="801"/>
      <c r="AA30" s="801">
        <v>0</v>
      </c>
      <c r="AB30" s="801"/>
      <c r="AC30" s="801"/>
      <c r="AD30" s="801"/>
      <c r="AE30" s="802"/>
      <c r="AF30" s="803">
        <v>0</v>
      </c>
      <c r="AG30" s="804"/>
      <c r="AH30" s="804"/>
      <c r="AI30" s="804"/>
      <c r="AJ30" s="805"/>
      <c r="AK30" s="871">
        <v>31</v>
      </c>
      <c r="AL30" s="872"/>
      <c r="AM30" s="872"/>
      <c r="AN30" s="872"/>
      <c r="AO30" s="872"/>
      <c r="AP30" s="872" t="s">
        <v>562</v>
      </c>
      <c r="AQ30" s="872"/>
      <c r="AR30" s="872"/>
      <c r="AS30" s="872"/>
      <c r="AT30" s="872"/>
      <c r="AU30" s="872" t="s">
        <v>562</v>
      </c>
      <c r="AV30" s="872"/>
      <c r="AW30" s="872"/>
      <c r="AX30" s="872"/>
      <c r="AY30" s="872"/>
      <c r="AZ30" s="872" t="s">
        <v>562</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396</v>
      </c>
      <c r="C31" s="798"/>
      <c r="D31" s="798"/>
      <c r="E31" s="798"/>
      <c r="F31" s="798"/>
      <c r="G31" s="798"/>
      <c r="H31" s="798"/>
      <c r="I31" s="798"/>
      <c r="J31" s="798"/>
      <c r="K31" s="798"/>
      <c r="L31" s="798"/>
      <c r="M31" s="798"/>
      <c r="N31" s="798"/>
      <c r="O31" s="798"/>
      <c r="P31" s="799"/>
      <c r="Q31" s="800">
        <v>211</v>
      </c>
      <c r="R31" s="801"/>
      <c r="S31" s="801"/>
      <c r="T31" s="801"/>
      <c r="U31" s="801"/>
      <c r="V31" s="801">
        <v>209</v>
      </c>
      <c r="W31" s="801"/>
      <c r="X31" s="801"/>
      <c r="Y31" s="801"/>
      <c r="Z31" s="801"/>
      <c r="AA31" s="801">
        <v>3</v>
      </c>
      <c r="AB31" s="801"/>
      <c r="AC31" s="801"/>
      <c r="AD31" s="801"/>
      <c r="AE31" s="802"/>
      <c r="AF31" s="803">
        <v>3</v>
      </c>
      <c r="AG31" s="804"/>
      <c r="AH31" s="804"/>
      <c r="AI31" s="804"/>
      <c r="AJ31" s="805"/>
      <c r="AK31" s="871">
        <v>76</v>
      </c>
      <c r="AL31" s="872"/>
      <c r="AM31" s="872"/>
      <c r="AN31" s="872"/>
      <c r="AO31" s="872"/>
      <c r="AP31" s="872">
        <v>749</v>
      </c>
      <c r="AQ31" s="872"/>
      <c r="AR31" s="872"/>
      <c r="AS31" s="872"/>
      <c r="AT31" s="872"/>
      <c r="AU31" s="872">
        <v>658</v>
      </c>
      <c r="AV31" s="872"/>
      <c r="AW31" s="872"/>
      <c r="AX31" s="872"/>
      <c r="AY31" s="872"/>
      <c r="AZ31" s="872" t="s">
        <v>562</v>
      </c>
      <c r="BA31" s="872"/>
      <c r="BB31" s="872"/>
      <c r="BC31" s="872"/>
      <c r="BD31" s="872"/>
      <c r="BE31" s="869" t="s">
        <v>397</v>
      </c>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398</v>
      </c>
      <c r="C32" s="798"/>
      <c r="D32" s="798"/>
      <c r="E32" s="798"/>
      <c r="F32" s="798"/>
      <c r="G32" s="798"/>
      <c r="H32" s="798"/>
      <c r="I32" s="798"/>
      <c r="J32" s="798"/>
      <c r="K32" s="798"/>
      <c r="L32" s="798"/>
      <c r="M32" s="798"/>
      <c r="N32" s="798"/>
      <c r="O32" s="798"/>
      <c r="P32" s="799"/>
      <c r="Q32" s="800">
        <v>74</v>
      </c>
      <c r="R32" s="801"/>
      <c r="S32" s="801"/>
      <c r="T32" s="801"/>
      <c r="U32" s="801"/>
      <c r="V32" s="801">
        <v>72</v>
      </c>
      <c r="W32" s="801"/>
      <c r="X32" s="801"/>
      <c r="Y32" s="801"/>
      <c r="Z32" s="801"/>
      <c r="AA32" s="801">
        <v>2</v>
      </c>
      <c r="AB32" s="801"/>
      <c r="AC32" s="801"/>
      <c r="AD32" s="801"/>
      <c r="AE32" s="802"/>
      <c r="AF32" s="803">
        <v>2</v>
      </c>
      <c r="AG32" s="804"/>
      <c r="AH32" s="804"/>
      <c r="AI32" s="804"/>
      <c r="AJ32" s="805"/>
      <c r="AK32" s="871">
        <v>38</v>
      </c>
      <c r="AL32" s="872"/>
      <c r="AM32" s="872"/>
      <c r="AN32" s="872"/>
      <c r="AO32" s="872"/>
      <c r="AP32" s="872">
        <v>109</v>
      </c>
      <c r="AQ32" s="872"/>
      <c r="AR32" s="872"/>
      <c r="AS32" s="872"/>
      <c r="AT32" s="872"/>
      <c r="AU32" s="872">
        <v>107</v>
      </c>
      <c r="AV32" s="872"/>
      <c r="AW32" s="872"/>
      <c r="AX32" s="872"/>
      <c r="AY32" s="872"/>
      <c r="AZ32" s="872" t="s">
        <v>562</v>
      </c>
      <c r="BA32" s="872"/>
      <c r="BB32" s="872"/>
      <c r="BC32" s="872"/>
      <c r="BD32" s="872"/>
      <c r="BE32" s="869" t="s">
        <v>397</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399</v>
      </c>
      <c r="C33" s="798"/>
      <c r="D33" s="798"/>
      <c r="E33" s="798"/>
      <c r="F33" s="798"/>
      <c r="G33" s="798"/>
      <c r="H33" s="798"/>
      <c r="I33" s="798"/>
      <c r="J33" s="798"/>
      <c r="K33" s="798"/>
      <c r="L33" s="798"/>
      <c r="M33" s="798"/>
      <c r="N33" s="798"/>
      <c r="O33" s="798"/>
      <c r="P33" s="799"/>
      <c r="Q33" s="800">
        <v>176</v>
      </c>
      <c r="R33" s="801"/>
      <c r="S33" s="801"/>
      <c r="T33" s="801"/>
      <c r="U33" s="801"/>
      <c r="V33" s="801">
        <v>176</v>
      </c>
      <c r="W33" s="801"/>
      <c r="X33" s="801"/>
      <c r="Y33" s="801"/>
      <c r="Z33" s="801"/>
      <c r="AA33" s="801">
        <v>1</v>
      </c>
      <c r="AB33" s="801"/>
      <c r="AC33" s="801"/>
      <c r="AD33" s="801"/>
      <c r="AE33" s="802"/>
      <c r="AF33" s="803">
        <v>1</v>
      </c>
      <c r="AG33" s="804"/>
      <c r="AH33" s="804"/>
      <c r="AI33" s="804"/>
      <c r="AJ33" s="805"/>
      <c r="AK33" s="871">
        <v>26</v>
      </c>
      <c r="AL33" s="872"/>
      <c r="AM33" s="872"/>
      <c r="AN33" s="872"/>
      <c r="AO33" s="872"/>
      <c r="AP33" s="872">
        <v>451</v>
      </c>
      <c r="AQ33" s="872"/>
      <c r="AR33" s="872"/>
      <c r="AS33" s="872"/>
      <c r="AT33" s="872"/>
      <c r="AU33" s="872">
        <v>260</v>
      </c>
      <c r="AV33" s="872"/>
      <c r="AW33" s="872"/>
      <c r="AX33" s="872"/>
      <c r="AY33" s="872"/>
      <c r="AZ33" s="872" t="s">
        <v>562</v>
      </c>
      <c r="BA33" s="872"/>
      <c r="BB33" s="872"/>
      <c r="BC33" s="872"/>
      <c r="BD33" s="872"/>
      <c r="BE33" s="869" t="s">
        <v>397</v>
      </c>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381</v>
      </c>
      <c r="B63" s="832" t="s">
        <v>401</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70</v>
      </c>
      <c r="AG63" s="883"/>
      <c r="AH63" s="883"/>
      <c r="AI63" s="883"/>
      <c r="AJ63" s="884"/>
      <c r="AK63" s="885"/>
      <c r="AL63" s="880"/>
      <c r="AM63" s="880"/>
      <c r="AN63" s="880"/>
      <c r="AO63" s="880"/>
      <c r="AP63" s="883">
        <v>1309</v>
      </c>
      <c r="AQ63" s="883"/>
      <c r="AR63" s="883"/>
      <c r="AS63" s="883"/>
      <c r="AT63" s="883"/>
      <c r="AU63" s="883">
        <v>1025</v>
      </c>
      <c r="AV63" s="883"/>
      <c r="AW63" s="883"/>
      <c r="AX63" s="883"/>
      <c r="AY63" s="883"/>
      <c r="AZ63" s="887"/>
      <c r="BA63" s="887"/>
      <c r="BB63" s="887"/>
      <c r="BC63" s="887"/>
      <c r="BD63" s="887"/>
      <c r="BE63" s="888"/>
      <c r="BF63" s="888"/>
      <c r="BG63" s="888"/>
      <c r="BH63" s="888"/>
      <c r="BI63" s="889"/>
      <c r="BJ63" s="890" t="s">
        <v>172</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403</v>
      </c>
      <c r="B66" s="783"/>
      <c r="C66" s="783"/>
      <c r="D66" s="783"/>
      <c r="E66" s="783"/>
      <c r="F66" s="783"/>
      <c r="G66" s="783"/>
      <c r="H66" s="783"/>
      <c r="I66" s="783"/>
      <c r="J66" s="783"/>
      <c r="K66" s="783"/>
      <c r="L66" s="783"/>
      <c r="M66" s="783"/>
      <c r="N66" s="783"/>
      <c r="O66" s="783"/>
      <c r="P66" s="784"/>
      <c r="Q66" s="759" t="s">
        <v>404</v>
      </c>
      <c r="R66" s="760"/>
      <c r="S66" s="760"/>
      <c r="T66" s="760"/>
      <c r="U66" s="761"/>
      <c r="V66" s="759" t="s">
        <v>386</v>
      </c>
      <c r="W66" s="760"/>
      <c r="X66" s="760"/>
      <c r="Y66" s="760"/>
      <c r="Z66" s="761"/>
      <c r="AA66" s="759" t="s">
        <v>387</v>
      </c>
      <c r="AB66" s="760"/>
      <c r="AC66" s="760"/>
      <c r="AD66" s="760"/>
      <c r="AE66" s="761"/>
      <c r="AF66" s="893" t="s">
        <v>388</v>
      </c>
      <c r="AG66" s="855"/>
      <c r="AH66" s="855"/>
      <c r="AI66" s="855"/>
      <c r="AJ66" s="894"/>
      <c r="AK66" s="759" t="s">
        <v>389</v>
      </c>
      <c r="AL66" s="783"/>
      <c r="AM66" s="783"/>
      <c r="AN66" s="783"/>
      <c r="AO66" s="784"/>
      <c r="AP66" s="759" t="s">
        <v>390</v>
      </c>
      <c r="AQ66" s="760"/>
      <c r="AR66" s="760"/>
      <c r="AS66" s="760"/>
      <c r="AT66" s="761"/>
      <c r="AU66" s="759" t="s">
        <v>405</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563</v>
      </c>
      <c r="C68" s="911"/>
      <c r="D68" s="911"/>
      <c r="E68" s="911"/>
      <c r="F68" s="911"/>
      <c r="G68" s="911"/>
      <c r="H68" s="911"/>
      <c r="I68" s="911"/>
      <c r="J68" s="911"/>
      <c r="K68" s="911"/>
      <c r="L68" s="911"/>
      <c r="M68" s="911"/>
      <c r="N68" s="911"/>
      <c r="O68" s="911"/>
      <c r="P68" s="912"/>
      <c r="Q68" s="913">
        <v>105</v>
      </c>
      <c r="R68" s="907"/>
      <c r="S68" s="907"/>
      <c r="T68" s="907"/>
      <c r="U68" s="907"/>
      <c r="V68" s="907">
        <v>100</v>
      </c>
      <c r="W68" s="907"/>
      <c r="X68" s="907"/>
      <c r="Y68" s="907"/>
      <c r="Z68" s="907"/>
      <c r="AA68" s="907">
        <v>5</v>
      </c>
      <c r="AB68" s="907"/>
      <c r="AC68" s="907"/>
      <c r="AD68" s="907"/>
      <c r="AE68" s="907"/>
      <c r="AF68" s="907">
        <v>5</v>
      </c>
      <c r="AG68" s="907"/>
      <c r="AH68" s="907"/>
      <c r="AI68" s="907"/>
      <c r="AJ68" s="907"/>
      <c r="AK68" s="907" t="s">
        <v>562</v>
      </c>
      <c r="AL68" s="907"/>
      <c r="AM68" s="907"/>
      <c r="AN68" s="907"/>
      <c r="AO68" s="907"/>
      <c r="AP68" s="907" t="s">
        <v>571</v>
      </c>
      <c r="AQ68" s="907"/>
      <c r="AR68" s="907"/>
      <c r="AS68" s="907"/>
      <c r="AT68" s="907"/>
      <c r="AU68" s="907" t="s">
        <v>562</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564</v>
      </c>
      <c r="C69" s="915"/>
      <c r="D69" s="915"/>
      <c r="E69" s="915"/>
      <c r="F69" s="915"/>
      <c r="G69" s="915"/>
      <c r="H69" s="915"/>
      <c r="I69" s="915"/>
      <c r="J69" s="915"/>
      <c r="K69" s="915"/>
      <c r="L69" s="915"/>
      <c r="M69" s="915"/>
      <c r="N69" s="915"/>
      <c r="O69" s="915"/>
      <c r="P69" s="916"/>
      <c r="Q69" s="917">
        <v>1317</v>
      </c>
      <c r="R69" s="872"/>
      <c r="S69" s="872"/>
      <c r="T69" s="872"/>
      <c r="U69" s="872"/>
      <c r="V69" s="872">
        <v>1292</v>
      </c>
      <c r="W69" s="872"/>
      <c r="X69" s="872"/>
      <c r="Y69" s="872"/>
      <c r="Z69" s="872"/>
      <c r="AA69" s="872">
        <v>25</v>
      </c>
      <c r="AB69" s="872"/>
      <c r="AC69" s="872"/>
      <c r="AD69" s="872"/>
      <c r="AE69" s="872"/>
      <c r="AF69" s="872">
        <v>25</v>
      </c>
      <c r="AG69" s="872"/>
      <c r="AH69" s="872"/>
      <c r="AI69" s="872"/>
      <c r="AJ69" s="872"/>
      <c r="AK69" s="872" t="s">
        <v>562</v>
      </c>
      <c r="AL69" s="872"/>
      <c r="AM69" s="872"/>
      <c r="AN69" s="872"/>
      <c r="AO69" s="872"/>
      <c r="AP69" s="872">
        <v>354</v>
      </c>
      <c r="AQ69" s="872"/>
      <c r="AR69" s="872"/>
      <c r="AS69" s="872"/>
      <c r="AT69" s="872"/>
      <c r="AU69" s="872" t="s">
        <v>562</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565</v>
      </c>
      <c r="C70" s="915"/>
      <c r="D70" s="915"/>
      <c r="E70" s="915"/>
      <c r="F70" s="915"/>
      <c r="G70" s="915"/>
      <c r="H70" s="915"/>
      <c r="I70" s="915"/>
      <c r="J70" s="915"/>
      <c r="K70" s="915"/>
      <c r="L70" s="915"/>
      <c r="M70" s="915"/>
      <c r="N70" s="915"/>
      <c r="O70" s="915"/>
      <c r="P70" s="916"/>
      <c r="Q70" s="917">
        <v>30</v>
      </c>
      <c r="R70" s="872"/>
      <c r="S70" s="872"/>
      <c r="T70" s="872"/>
      <c r="U70" s="872"/>
      <c r="V70" s="872">
        <v>29</v>
      </c>
      <c r="W70" s="872"/>
      <c r="X70" s="872"/>
      <c r="Y70" s="872"/>
      <c r="Z70" s="872"/>
      <c r="AA70" s="872">
        <v>1</v>
      </c>
      <c r="AB70" s="872"/>
      <c r="AC70" s="872"/>
      <c r="AD70" s="872"/>
      <c r="AE70" s="872"/>
      <c r="AF70" s="872">
        <v>1</v>
      </c>
      <c r="AG70" s="872"/>
      <c r="AH70" s="872"/>
      <c r="AI70" s="872"/>
      <c r="AJ70" s="872"/>
      <c r="AK70" s="872" t="s">
        <v>570</v>
      </c>
      <c r="AL70" s="872"/>
      <c r="AM70" s="872"/>
      <c r="AN70" s="872"/>
      <c r="AO70" s="872"/>
      <c r="AP70" s="872" t="s">
        <v>570</v>
      </c>
      <c r="AQ70" s="872"/>
      <c r="AR70" s="872"/>
      <c r="AS70" s="872"/>
      <c r="AT70" s="872"/>
      <c r="AU70" s="872" t="s">
        <v>570</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566</v>
      </c>
      <c r="C71" s="915"/>
      <c r="D71" s="915"/>
      <c r="E71" s="915"/>
      <c r="F71" s="915"/>
      <c r="G71" s="915"/>
      <c r="H71" s="915"/>
      <c r="I71" s="915"/>
      <c r="J71" s="915"/>
      <c r="K71" s="915"/>
      <c r="L71" s="915"/>
      <c r="M71" s="915"/>
      <c r="N71" s="915"/>
      <c r="O71" s="915"/>
      <c r="P71" s="916"/>
      <c r="Q71" s="917">
        <v>384</v>
      </c>
      <c r="R71" s="872"/>
      <c r="S71" s="872"/>
      <c r="T71" s="872"/>
      <c r="U71" s="872"/>
      <c r="V71" s="872">
        <v>360</v>
      </c>
      <c r="W71" s="872"/>
      <c r="X71" s="872"/>
      <c r="Y71" s="872"/>
      <c r="Z71" s="872"/>
      <c r="AA71" s="872">
        <v>24</v>
      </c>
      <c r="AB71" s="872"/>
      <c r="AC71" s="872"/>
      <c r="AD71" s="872"/>
      <c r="AE71" s="872"/>
      <c r="AF71" s="872">
        <v>12</v>
      </c>
      <c r="AG71" s="872"/>
      <c r="AH71" s="872"/>
      <c r="AI71" s="872"/>
      <c r="AJ71" s="872"/>
      <c r="AK71" s="872" t="s">
        <v>570</v>
      </c>
      <c r="AL71" s="872"/>
      <c r="AM71" s="872"/>
      <c r="AN71" s="872"/>
      <c r="AO71" s="872"/>
      <c r="AP71" s="872" t="s">
        <v>570</v>
      </c>
      <c r="AQ71" s="872"/>
      <c r="AR71" s="872"/>
      <c r="AS71" s="872"/>
      <c r="AT71" s="872"/>
      <c r="AU71" s="872" t="s">
        <v>570</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567</v>
      </c>
      <c r="C72" s="915"/>
      <c r="D72" s="915"/>
      <c r="E72" s="915"/>
      <c r="F72" s="915"/>
      <c r="G72" s="915"/>
      <c r="H72" s="915"/>
      <c r="I72" s="915"/>
      <c r="J72" s="915"/>
      <c r="K72" s="915"/>
      <c r="L72" s="915"/>
      <c r="M72" s="915"/>
      <c r="N72" s="915"/>
      <c r="O72" s="915"/>
      <c r="P72" s="916"/>
      <c r="Q72" s="917">
        <v>17</v>
      </c>
      <c r="R72" s="872"/>
      <c r="S72" s="872"/>
      <c r="T72" s="872"/>
      <c r="U72" s="872"/>
      <c r="V72" s="872">
        <v>16</v>
      </c>
      <c r="W72" s="872"/>
      <c r="X72" s="872"/>
      <c r="Y72" s="872"/>
      <c r="Z72" s="872"/>
      <c r="AA72" s="872">
        <v>1</v>
      </c>
      <c r="AB72" s="872"/>
      <c r="AC72" s="872"/>
      <c r="AD72" s="872"/>
      <c r="AE72" s="872"/>
      <c r="AF72" s="872">
        <v>1</v>
      </c>
      <c r="AG72" s="872"/>
      <c r="AH72" s="872"/>
      <c r="AI72" s="872"/>
      <c r="AJ72" s="872"/>
      <c r="AK72" s="872" t="s">
        <v>570</v>
      </c>
      <c r="AL72" s="872"/>
      <c r="AM72" s="872"/>
      <c r="AN72" s="872"/>
      <c r="AO72" s="872"/>
      <c r="AP72" s="872" t="s">
        <v>570</v>
      </c>
      <c r="AQ72" s="872"/>
      <c r="AR72" s="872"/>
      <c r="AS72" s="872"/>
      <c r="AT72" s="872"/>
      <c r="AU72" s="872" t="s">
        <v>570</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c r="C73" s="915"/>
      <c r="D73" s="915"/>
      <c r="E73" s="915"/>
      <c r="F73" s="915"/>
      <c r="G73" s="915"/>
      <c r="H73" s="915"/>
      <c r="I73" s="915"/>
      <c r="J73" s="915"/>
      <c r="K73" s="915"/>
      <c r="L73" s="915"/>
      <c r="M73" s="915"/>
      <c r="N73" s="915"/>
      <c r="O73" s="915"/>
      <c r="P73" s="916"/>
      <c r="Q73" s="917"/>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c r="C74" s="915"/>
      <c r="D74" s="915"/>
      <c r="E74" s="915"/>
      <c r="F74" s="915"/>
      <c r="G74" s="915"/>
      <c r="H74" s="915"/>
      <c r="I74" s="915"/>
      <c r="J74" s="915"/>
      <c r="K74" s="915"/>
      <c r="L74" s="915"/>
      <c r="M74" s="915"/>
      <c r="N74" s="915"/>
      <c r="O74" s="915"/>
      <c r="P74" s="916"/>
      <c r="Q74" s="917"/>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381</v>
      </c>
      <c r="B88" s="832" t="s">
        <v>406</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44</v>
      </c>
      <c r="AG88" s="883"/>
      <c r="AH88" s="883"/>
      <c r="AI88" s="883"/>
      <c r="AJ88" s="883"/>
      <c r="AK88" s="880"/>
      <c r="AL88" s="880"/>
      <c r="AM88" s="880"/>
      <c r="AN88" s="880"/>
      <c r="AO88" s="880"/>
      <c r="AP88" s="883">
        <v>354</v>
      </c>
      <c r="AQ88" s="883"/>
      <c r="AR88" s="883"/>
      <c r="AS88" s="883"/>
      <c r="AT88" s="883"/>
      <c r="AU88" s="883" t="s">
        <v>562</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32" t="s">
        <v>407</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c r="CS102" s="891"/>
      <c r="CT102" s="891"/>
      <c r="CU102" s="891"/>
      <c r="CV102" s="934"/>
      <c r="CW102" s="933"/>
      <c r="CX102" s="891"/>
      <c r="CY102" s="891"/>
      <c r="CZ102" s="891"/>
      <c r="DA102" s="934"/>
      <c r="DB102" s="933"/>
      <c r="DC102" s="891"/>
      <c r="DD102" s="891"/>
      <c r="DE102" s="891"/>
      <c r="DF102" s="934"/>
      <c r="DG102" s="933"/>
      <c r="DH102" s="891"/>
      <c r="DI102" s="891"/>
      <c r="DJ102" s="891"/>
      <c r="DK102" s="934"/>
      <c r="DL102" s="933"/>
      <c r="DM102" s="891"/>
      <c r="DN102" s="891"/>
      <c r="DO102" s="891"/>
      <c r="DP102" s="934"/>
      <c r="DQ102" s="933"/>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408</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409</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412</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413</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414</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415</v>
      </c>
      <c r="AB109" s="936"/>
      <c r="AC109" s="936"/>
      <c r="AD109" s="936"/>
      <c r="AE109" s="937"/>
      <c r="AF109" s="935" t="s">
        <v>301</v>
      </c>
      <c r="AG109" s="936"/>
      <c r="AH109" s="936"/>
      <c r="AI109" s="936"/>
      <c r="AJ109" s="937"/>
      <c r="AK109" s="935" t="s">
        <v>300</v>
      </c>
      <c r="AL109" s="936"/>
      <c r="AM109" s="936"/>
      <c r="AN109" s="936"/>
      <c r="AO109" s="937"/>
      <c r="AP109" s="935" t="s">
        <v>416</v>
      </c>
      <c r="AQ109" s="936"/>
      <c r="AR109" s="936"/>
      <c r="AS109" s="936"/>
      <c r="AT109" s="938"/>
      <c r="AU109" s="955" t="s">
        <v>414</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415</v>
      </c>
      <c r="BR109" s="936"/>
      <c r="BS109" s="936"/>
      <c r="BT109" s="936"/>
      <c r="BU109" s="937"/>
      <c r="BV109" s="935" t="s">
        <v>301</v>
      </c>
      <c r="BW109" s="936"/>
      <c r="BX109" s="936"/>
      <c r="BY109" s="936"/>
      <c r="BZ109" s="937"/>
      <c r="CA109" s="935" t="s">
        <v>300</v>
      </c>
      <c r="CB109" s="936"/>
      <c r="CC109" s="936"/>
      <c r="CD109" s="936"/>
      <c r="CE109" s="937"/>
      <c r="CF109" s="956" t="s">
        <v>416</v>
      </c>
      <c r="CG109" s="956"/>
      <c r="CH109" s="956"/>
      <c r="CI109" s="956"/>
      <c r="CJ109" s="956"/>
      <c r="CK109" s="935" t="s">
        <v>417</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415</v>
      </c>
      <c r="DH109" s="936"/>
      <c r="DI109" s="936"/>
      <c r="DJ109" s="936"/>
      <c r="DK109" s="937"/>
      <c r="DL109" s="935" t="s">
        <v>301</v>
      </c>
      <c r="DM109" s="936"/>
      <c r="DN109" s="936"/>
      <c r="DO109" s="936"/>
      <c r="DP109" s="937"/>
      <c r="DQ109" s="935" t="s">
        <v>300</v>
      </c>
      <c r="DR109" s="936"/>
      <c r="DS109" s="936"/>
      <c r="DT109" s="936"/>
      <c r="DU109" s="937"/>
      <c r="DV109" s="935" t="s">
        <v>416</v>
      </c>
      <c r="DW109" s="936"/>
      <c r="DX109" s="936"/>
      <c r="DY109" s="936"/>
      <c r="DZ109" s="938"/>
    </row>
    <row r="110" spans="1:131" s="246" customFormat="1" ht="26.25" customHeight="1" x14ac:dyDescent="0.15">
      <c r="A110" s="939" t="s">
        <v>418</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371034</v>
      </c>
      <c r="AB110" s="943"/>
      <c r="AC110" s="943"/>
      <c r="AD110" s="943"/>
      <c r="AE110" s="944"/>
      <c r="AF110" s="945">
        <v>406391</v>
      </c>
      <c r="AG110" s="943"/>
      <c r="AH110" s="943"/>
      <c r="AI110" s="943"/>
      <c r="AJ110" s="944"/>
      <c r="AK110" s="945">
        <v>470021</v>
      </c>
      <c r="AL110" s="943"/>
      <c r="AM110" s="943"/>
      <c r="AN110" s="943"/>
      <c r="AO110" s="944"/>
      <c r="AP110" s="946">
        <v>25.5</v>
      </c>
      <c r="AQ110" s="947"/>
      <c r="AR110" s="947"/>
      <c r="AS110" s="947"/>
      <c r="AT110" s="948"/>
      <c r="AU110" s="949" t="s">
        <v>73</v>
      </c>
      <c r="AV110" s="950"/>
      <c r="AW110" s="950"/>
      <c r="AX110" s="950"/>
      <c r="AY110" s="950"/>
      <c r="AZ110" s="991" t="s">
        <v>419</v>
      </c>
      <c r="BA110" s="940"/>
      <c r="BB110" s="940"/>
      <c r="BC110" s="940"/>
      <c r="BD110" s="940"/>
      <c r="BE110" s="940"/>
      <c r="BF110" s="940"/>
      <c r="BG110" s="940"/>
      <c r="BH110" s="940"/>
      <c r="BI110" s="940"/>
      <c r="BJ110" s="940"/>
      <c r="BK110" s="940"/>
      <c r="BL110" s="940"/>
      <c r="BM110" s="940"/>
      <c r="BN110" s="940"/>
      <c r="BO110" s="940"/>
      <c r="BP110" s="941"/>
      <c r="BQ110" s="977">
        <v>4160277</v>
      </c>
      <c r="BR110" s="978"/>
      <c r="BS110" s="978"/>
      <c r="BT110" s="978"/>
      <c r="BU110" s="978"/>
      <c r="BV110" s="978">
        <v>4443569</v>
      </c>
      <c r="BW110" s="978"/>
      <c r="BX110" s="978"/>
      <c r="BY110" s="978"/>
      <c r="BZ110" s="978"/>
      <c r="CA110" s="978">
        <v>4650243</v>
      </c>
      <c r="CB110" s="978"/>
      <c r="CC110" s="978"/>
      <c r="CD110" s="978"/>
      <c r="CE110" s="978"/>
      <c r="CF110" s="992">
        <v>252.6</v>
      </c>
      <c r="CG110" s="993"/>
      <c r="CH110" s="993"/>
      <c r="CI110" s="993"/>
      <c r="CJ110" s="993"/>
      <c r="CK110" s="994" t="s">
        <v>420</v>
      </c>
      <c r="CL110" s="995"/>
      <c r="CM110" s="974" t="s">
        <v>421</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172</v>
      </c>
      <c r="DH110" s="978"/>
      <c r="DI110" s="978"/>
      <c r="DJ110" s="978"/>
      <c r="DK110" s="978"/>
      <c r="DL110" s="978" t="s">
        <v>172</v>
      </c>
      <c r="DM110" s="978"/>
      <c r="DN110" s="978"/>
      <c r="DO110" s="978"/>
      <c r="DP110" s="978"/>
      <c r="DQ110" s="978" t="s">
        <v>172</v>
      </c>
      <c r="DR110" s="978"/>
      <c r="DS110" s="978"/>
      <c r="DT110" s="978"/>
      <c r="DU110" s="978"/>
      <c r="DV110" s="979" t="s">
        <v>172</v>
      </c>
      <c r="DW110" s="979"/>
      <c r="DX110" s="979"/>
      <c r="DY110" s="979"/>
      <c r="DZ110" s="980"/>
    </row>
    <row r="111" spans="1:131" s="246" customFormat="1" ht="26.25" customHeight="1" x14ac:dyDescent="0.15">
      <c r="A111" s="981" t="s">
        <v>422</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172</v>
      </c>
      <c r="AB111" s="985"/>
      <c r="AC111" s="985"/>
      <c r="AD111" s="985"/>
      <c r="AE111" s="986"/>
      <c r="AF111" s="987" t="s">
        <v>172</v>
      </c>
      <c r="AG111" s="985"/>
      <c r="AH111" s="985"/>
      <c r="AI111" s="985"/>
      <c r="AJ111" s="986"/>
      <c r="AK111" s="987" t="s">
        <v>172</v>
      </c>
      <c r="AL111" s="985"/>
      <c r="AM111" s="985"/>
      <c r="AN111" s="985"/>
      <c r="AO111" s="986"/>
      <c r="AP111" s="988" t="s">
        <v>172</v>
      </c>
      <c r="AQ111" s="989"/>
      <c r="AR111" s="989"/>
      <c r="AS111" s="989"/>
      <c r="AT111" s="990"/>
      <c r="AU111" s="951"/>
      <c r="AV111" s="952"/>
      <c r="AW111" s="952"/>
      <c r="AX111" s="952"/>
      <c r="AY111" s="952"/>
      <c r="AZ111" s="1000" t="s">
        <v>423</v>
      </c>
      <c r="BA111" s="1001"/>
      <c r="BB111" s="1001"/>
      <c r="BC111" s="1001"/>
      <c r="BD111" s="1001"/>
      <c r="BE111" s="1001"/>
      <c r="BF111" s="1001"/>
      <c r="BG111" s="1001"/>
      <c r="BH111" s="1001"/>
      <c r="BI111" s="1001"/>
      <c r="BJ111" s="1001"/>
      <c r="BK111" s="1001"/>
      <c r="BL111" s="1001"/>
      <c r="BM111" s="1001"/>
      <c r="BN111" s="1001"/>
      <c r="BO111" s="1001"/>
      <c r="BP111" s="1002"/>
      <c r="BQ111" s="970" t="s">
        <v>172</v>
      </c>
      <c r="BR111" s="971"/>
      <c r="BS111" s="971"/>
      <c r="BT111" s="971"/>
      <c r="BU111" s="971"/>
      <c r="BV111" s="971" t="s">
        <v>172</v>
      </c>
      <c r="BW111" s="971"/>
      <c r="BX111" s="971"/>
      <c r="BY111" s="971"/>
      <c r="BZ111" s="971"/>
      <c r="CA111" s="971" t="s">
        <v>172</v>
      </c>
      <c r="CB111" s="971"/>
      <c r="CC111" s="971"/>
      <c r="CD111" s="971"/>
      <c r="CE111" s="971"/>
      <c r="CF111" s="965" t="s">
        <v>172</v>
      </c>
      <c r="CG111" s="966"/>
      <c r="CH111" s="966"/>
      <c r="CI111" s="966"/>
      <c r="CJ111" s="966"/>
      <c r="CK111" s="996"/>
      <c r="CL111" s="997"/>
      <c r="CM111" s="967" t="s">
        <v>424</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172</v>
      </c>
      <c r="DH111" s="971"/>
      <c r="DI111" s="971"/>
      <c r="DJ111" s="971"/>
      <c r="DK111" s="971"/>
      <c r="DL111" s="971" t="s">
        <v>172</v>
      </c>
      <c r="DM111" s="971"/>
      <c r="DN111" s="971"/>
      <c r="DO111" s="971"/>
      <c r="DP111" s="971"/>
      <c r="DQ111" s="971" t="s">
        <v>172</v>
      </c>
      <c r="DR111" s="971"/>
      <c r="DS111" s="971"/>
      <c r="DT111" s="971"/>
      <c r="DU111" s="971"/>
      <c r="DV111" s="972" t="s">
        <v>172</v>
      </c>
      <c r="DW111" s="972"/>
      <c r="DX111" s="972"/>
      <c r="DY111" s="972"/>
      <c r="DZ111" s="973"/>
    </row>
    <row r="112" spans="1:131" s="246" customFormat="1" ht="26.25" customHeight="1" x14ac:dyDescent="0.15">
      <c r="A112" s="1003" t="s">
        <v>425</v>
      </c>
      <c r="B112" s="1004"/>
      <c r="C112" s="1001" t="s">
        <v>426</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172</v>
      </c>
      <c r="AB112" s="1010"/>
      <c r="AC112" s="1010"/>
      <c r="AD112" s="1010"/>
      <c r="AE112" s="1011"/>
      <c r="AF112" s="1012" t="s">
        <v>172</v>
      </c>
      <c r="AG112" s="1010"/>
      <c r="AH112" s="1010"/>
      <c r="AI112" s="1010"/>
      <c r="AJ112" s="1011"/>
      <c r="AK112" s="1012" t="s">
        <v>172</v>
      </c>
      <c r="AL112" s="1010"/>
      <c r="AM112" s="1010"/>
      <c r="AN112" s="1010"/>
      <c r="AO112" s="1011"/>
      <c r="AP112" s="1013" t="s">
        <v>172</v>
      </c>
      <c r="AQ112" s="1014"/>
      <c r="AR112" s="1014"/>
      <c r="AS112" s="1014"/>
      <c r="AT112" s="1015"/>
      <c r="AU112" s="951"/>
      <c r="AV112" s="952"/>
      <c r="AW112" s="952"/>
      <c r="AX112" s="952"/>
      <c r="AY112" s="952"/>
      <c r="AZ112" s="1000" t="s">
        <v>427</v>
      </c>
      <c r="BA112" s="1001"/>
      <c r="BB112" s="1001"/>
      <c r="BC112" s="1001"/>
      <c r="BD112" s="1001"/>
      <c r="BE112" s="1001"/>
      <c r="BF112" s="1001"/>
      <c r="BG112" s="1001"/>
      <c r="BH112" s="1001"/>
      <c r="BI112" s="1001"/>
      <c r="BJ112" s="1001"/>
      <c r="BK112" s="1001"/>
      <c r="BL112" s="1001"/>
      <c r="BM112" s="1001"/>
      <c r="BN112" s="1001"/>
      <c r="BO112" s="1001"/>
      <c r="BP112" s="1002"/>
      <c r="BQ112" s="970">
        <v>1461843</v>
      </c>
      <c r="BR112" s="971"/>
      <c r="BS112" s="971"/>
      <c r="BT112" s="971"/>
      <c r="BU112" s="971"/>
      <c r="BV112" s="971">
        <v>1187661</v>
      </c>
      <c r="BW112" s="971"/>
      <c r="BX112" s="971"/>
      <c r="BY112" s="971"/>
      <c r="BZ112" s="971"/>
      <c r="CA112" s="971">
        <v>1025207</v>
      </c>
      <c r="CB112" s="971"/>
      <c r="CC112" s="971"/>
      <c r="CD112" s="971"/>
      <c r="CE112" s="971"/>
      <c r="CF112" s="965">
        <v>55.7</v>
      </c>
      <c r="CG112" s="966"/>
      <c r="CH112" s="966"/>
      <c r="CI112" s="966"/>
      <c r="CJ112" s="966"/>
      <c r="CK112" s="996"/>
      <c r="CL112" s="997"/>
      <c r="CM112" s="967" t="s">
        <v>428</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172</v>
      </c>
      <c r="DH112" s="971"/>
      <c r="DI112" s="971"/>
      <c r="DJ112" s="971"/>
      <c r="DK112" s="971"/>
      <c r="DL112" s="971" t="s">
        <v>172</v>
      </c>
      <c r="DM112" s="971"/>
      <c r="DN112" s="971"/>
      <c r="DO112" s="971"/>
      <c r="DP112" s="971"/>
      <c r="DQ112" s="971" t="s">
        <v>172</v>
      </c>
      <c r="DR112" s="971"/>
      <c r="DS112" s="971"/>
      <c r="DT112" s="971"/>
      <c r="DU112" s="971"/>
      <c r="DV112" s="972" t="s">
        <v>172</v>
      </c>
      <c r="DW112" s="972"/>
      <c r="DX112" s="972"/>
      <c r="DY112" s="972"/>
      <c r="DZ112" s="973"/>
    </row>
    <row r="113" spans="1:130" s="246" customFormat="1" ht="26.25" customHeight="1" x14ac:dyDescent="0.15">
      <c r="A113" s="1005"/>
      <c r="B113" s="1006"/>
      <c r="C113" s="1001" t="s">
        <v>429</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202102</v>
      </c>
      <c r="AB113" s="985"/>
      <c r="AC113" s="985"/>
      <c r="AD113" s="985"/>
      <c r="AE113" s="986"/>
      <c r="AF113" s="987">
        <v>192644</v>
      </c>
      <c r="AG113" s="985"/>
      <c r="AH113" s="985"/>
      <c r="AI113" s="985"/>
      <c r="AJ113" s="986"/>
      <c r="AK113" s="987">
        <v>185767</v>
      </c>
      <c r="AL113" s="985"/>
      <c r="AM113" s="985"/>
      <c r="AN113" s="985"/>
      <c r="AO113" s="986"/>
      <c r="AP113" s="988">
        <v>10.1</v>
      </c>
      <c r="AQ113" s="989"/>
      <c r="AR113" s="989"/>
      <c r="AS113" s="989"/>
      <c r="AT113" s="990"/>
      <c r="AU113" s="951"/>
      <c r="AV113" s="952"/>
      <c r="AW113" s="952"/>
      <c r="AX113" s="952"/>
      <c r="AY113" s="952"/>
      <c r="AZ113" s="1000" t="s">
        <v>430</v>
      </c>
      <c r="BA113" s="1001"/>
      <c r="BB113" s="1001"/>
      <c r="BC113" s="1001"/>
      <c r="BD113" s="1001"/>
      <c r="BE113" s="1001"/>
      <c r="BF113" s="1001"/>
      <c r="BG113" s="1001"/>
      <c r="BH113" s="1001"/>
      <c r="BI113" s="1001"/>
      <c r="BJ113" s="1001"/>
      <c r="BK113" s="1001"/>
      <c r="BL113" s="1001"/>
      <c r="BM113" s="1001"/>
      <c r="BN113" s="1001"/>
      <c r="BO113" s="1001"/>
      <c r="BP113" s="1002"/>
      <c r="BQ113" s="970" t="s">
        <v>172</v>
      </c>
      <c r="BR113" s="971"/>
      <c r="BS113" s="971"/>
      <c r="BT113" s="971"/>
      <c r="BU113" s="971"/>
      <c r="BV113" s="971" t="s">
        <v>172</v>
      </c>
      <c r="BW113" s="971"/>
      <c r="BX113" s="971"/>
      <c r="BY113" s="971"/>
      <c r="BZ113" s="971"/>
      <c r="CA113" s="971" t="s">
        <v>172</v>
      </c>
      <c r="CB113" s="971"/>
      <c r="CC113" s="971"/>
      <c r="CD113" s="971"/>
      <c r="CE113" s="971"/>
      <c r="CF113" s="965" t="s">
        <v>172</v>
      </c>
      <c r="CG113" s="966"/>
      <c r="CH113" s="966"/>
      <c r="CI113" s="966"/>
      <c r="CJ113" s="966"/>
      <c r="CK113" s="996"/>
      <c r="CL113" s="997"/>
      <c r="CM113" s="967" t="s">
        <v>431</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172</v>
      </c>
      <c r="DH113" s="1010"/>
      <c r="DI113" s="1010"/>
      <c r="DJ113" s="1010"/>
      <c r="DK113" s="1011"/>
      <c r="DL113" s="1012" t="s">
        <v>172</v>
      </c>
      <c r="DM113" s="1010"/>
      <c r="DN113" s="1010"/>
      <c r="DO113" s="1010"/>
      <c r="DP113" s="1011"/>
      <c r="DQ113" s="1012" t="s">
        <v>172</v>
      </c>
      <c r="DR113" s="1010"/>
      <c r="DS113" s="1010"/>
      <c r="DT113" s="1010"/>
      <c r="DU113" s="1011"/>
      <c r="DV113" s="1013" t="s">
        <v>172</v>
      </c>
      <c r="DW113" s="1014"/>
      <c r="DX113" s="1014"/>
      <c r="DY113" s="1014"/>
      <c r="DZ113" s="1015"/>
    </row>
    <row r="114" spans="1:130" s="246" customFormat="1" ht="26.25" customHeight="1" x14ac:dyDescent="0.15">
      <c r="A114" s="1005"/>
      <c r="B114" s="1006"/>
      <c r="C114" s="1001" t="s">
        <v>432</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t="s">
        <v>172</v>
      </c>
      <c r="AB114" s="1010"/>
      <c r="AC114" s="1010"/>
      <c r="AD114" s="1010"/>
      <c r="AE114" s="1011"/>
      <c r="AF114" s="1012" t="s">
        <v>172</v>
      </c>
      <c r="AG114" s="1010"/>
      <c r="AH114" s="1010"/>
      <c r="AI114" s="1010"/>
      <c r="AJ114" s="1011"/>
      <c r="AK114" s="1012" t="s">
        <v>172</v>
      </c>
      <c r="AL114" s="1010"/>
      <c r="AM114" s="1010"/>
      <c r="AN114" s="1010"/>
      <c r="AO114" s="1011"/>
      <c r="AP114" s="1013" t="s">
        <v>172</v>
      </c>
      <c r="AQ114" s="1014"/>
      <c r="AR114" s="1014"/>
      <c r="AS114" s="1014"/>
      <c r="AT114" s="1015"/>
      <c r="AU114" s="951"/>
      <c r="AV114" s="952"/>
      <c r="AW114" s="952"/>
      <c r="AX114" s="952"/>
      <c r="AY114" s="952"/>
      <c r="AZ114" s="1000" t="s">
        <v>433</v>
      </c>
      <c r="BA114" s="1001"/>
      <c r="BB114" s="1001"/>
      <c r="BC114" s="1001"/>
      <c r="BD114" s="1001"/>
      <c r="BE114" s="1001"/>
      <c r="BF114" s="1001"/>
      <c r="BG114" s="1001"/>
      <c r="BH114" s="1001"/>
      <c r="BI114" s="1001"/>
      <c r="BJ114" s="1001"/>
      <c r="BK114" s="1001"/>
      <c r="BL114" s="1001"/>
      <c r="BM114" s="1001"/>
      <c r="BN114" s="1001"/>
      <c r="BO114" s="1001"/>
      <c r="BP114" s="1002"/>
      <c r="BQ114" s="970">
        <v>610428</v>
      </c>
      <c r="BR114" s="971"/>
      <c r="BS114" s="971"/>
      <c r="BT114" s="971"/>
      <c r="BU114" s="971"/>
      <c r="BV114" s="971">
        <v>599275</v>
      </c>
      <c r="BW114" s="971"/>
      <c r="BX114" s="971"/>
      <c r="BY114" s="971"/>
      <c r="BZ114" s="971"/>
      <c r="CA114" s="971">
        <v>587919</v>
      </c>
      <c r="CB114" s="971"/>
      <c r="CC114" s="971"/>
      <c r="CD114" s="971"/>
      <c r="CE114" s="971"/>
      <c r="CF114" s="965">
        <v>31.9</v>
      </c>
      <c r="CG114" s="966"/>
      <c r="CH114" s="966"/>
      <c r="CI114" s="966"/>
      <c r="CJ114" s="966"/>
      <c r="CK114" s="996"/>
      <c r="CL114" s="997"/>
      <c r="CM114" s="967" t="s">
        <v>434</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172</v>
      </c>
      <c r="DH114" s="1010"/>
      <c r="DI114" s="1010"/>
      <c r="DJ114" s="1010"/>
      <c r="DK114" s="1011"/>
      <c r="DL114" s="1012" t="s">
        <v>172</v>
      </c>
      <c r="DM114" s="1010"/>
      <c r="DN114" s="1010"/>
      <c r="DO114" s="1010"/>
      <c r="DP114" s="1011"/>
      <c r="DQ114" s="1012" t="s">
        <v>172</v>
      </c>
      <c r="DR114" s="1010"/>
      <c r="DS114" s="1010"/>
      <c r="DT114" s="1010"/>
      <c r="DU114" s="1011"/>
      <c r="DV114" s="1013" t="s">
        <v>172</v>
      </c>
      <c r="DW114" s="1014"/>
      <c r="DX114" s="1014"/>
      <c r="DY114" s="1014"/>
      <c r="DZ114" s="1015"/>
    </row>
    <row r="115" spans="1:130" s="246" customFormat="1" ht="26.25" customHeight="1" x14ac:dyDescent="0.15">
      <c r="A115" s="1005"/>
      <c r="B115" s="1006"/>
      <c r="C115" s="1001" t="s">
        <v>435</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t="s">
        <v>172</v>
      </c>
      <c r="AB115" s="985"/>
      <c r="AC115" s="985"/>
      <c r="AD115" s="985"/>
      <c r="AE115" s="986"/>
      <c r="AF115" s="987" t="s">
        <v>172</v>
      </c>
      <c r="AG115" s="985"/>
      <c r="AH115" s="985"/>
      <c r="AI115" s="985"/>
      <c r="AJ115" s="986"/>
      <c r="AK115" s="987" t="s">
        <v>172</v>
      </c>
      <c r="AL115" s="985"/>
      <c r="AM115" s="985"/>
      <c r="AN115" s="985"/>
      <c r="AO115" s="986"/>
      <c r="AP115" s="988" t="s">
        <v>172</v>
      </c>
      <c r="AQ115" s="989"/>
      <c r="AR115" s="989"/>
      <c r="AS115" s="989"/>
      <c r="AT115" s="990"/>
      <c r="AU115" s="951"/>
      <c r="AV115" s="952"/>
      <c r="AW115" s="952"/>
      <c r="AX115" s="952"/>
      <c r="AY115" s="952"/>
      <c r="AZ115" s="1000" t="s">
        <v>436</v>
      </c>
      <c r="BA115" s="1001"/>
      <c r="BB115" s="1001"/>
      <c r="BC115" s="1001"/>
      <c r="BD115" s="1001"/>
      <c r="BE115" s="1001"/>
      <c r="BF115" s="1001"/>
      <c r="BG115" s="1001"/>
      <c r="BH115" s="1001"/>
      <c r="BI115" s="1001"/>
      <c r="BJ115" s="1001"/>
      <c r="BK115" s="1001"/>
      <c r="BL115" s="1001"/>
      <c r="BM115" s="1001"/>
      <c r="BN115" s="1001"/>
      <c r="BO115" s="1001"/>
      <c r="BP115" s="1002"/>
      <c r="BQ115" s="970" t="s">
        <v>172</v>
      </c>
      <c r="BR115" s="971"/>
      <c r="BS115" s="971"/>
      <c r="BT115" s="971"/>
      <c r="BU115" s="971"/>
      <c r="BV115" s="971" t="s">
        <v>172</v>
      </c>
      <c r="BW115" s="971"/>
      <c r="BX115" s="971"/>
      <c r="BY115" s="971"/>
      <c r="BZ115" s="971"/>
      <c r="CA115" s="971" t="s">
        <v>172</v>
      </c>
      <c r="CB115" s="971"/>
      <c r="CC115" s="971"/>
      <c r="CD115" s="971"/>
      <c r="CE115" s="971"/>
      <c r="CF115" s="965" t="s">
        <v>172</v>
      </c>
      <c r="CG115" s="966"/>
      <c r="CH115" s="966"/>
      <c r="CI115" s="966"/>
      <c r="CJ115" s="966"/>
      <c r="CK115" s="996"/>
      <c r="CL115" s="997"/>
      <c r="CM115" s="1000" t="s">
        <v>437</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172</v>
      </c>
      <c r="DH115" s="1010"/>
      <c r="DI115" s="1010"/>
      <c r="DJ115" s="1010"/>
      <c r="DK115" s="1011"/>
      <c r="DL115" s="1012" t="s">
        <v>172</v>
      </c>
      <c r="DM115" s="1010"/>
      <c r="DN115" s="1010"/>
      <c r="DO115" s="1010"/>
      <c r="DP115" s="1011"/>
      <c r="DQ115" s="1012" t="s">
        <v>172</v>
      </c>
      <c r="DR115" s="1010"/>
      <c r="DS115" s="1010"/>
      <c r="DT115" s="1010"/>
      <c r="DU115" s="1011"/>
      <c r="DV115" s="1013" t="s">
        <v>172</v>
      </c>
      <c r="DW115" s="1014"/>
      <c r="DX115" s="1014"/>
      <c r="DY115" s="1014"/>
      <c r="DZ115" s="1015"/>
    </row>
    <row r="116" spans="1:130" s="246" customFormat="1" ht="26.25" customHeight="1" x14ac:dyDescent="0.15">
      <c r="A116" s="1007"/>
      <c r="B116" s="1008"/>
      <c r="C116" s="1016" t="s">
        <v>438</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172</v>
      </c>
      <c r="AB116" s="1010"/>
      <c r="AC116" s="1010"/>
      <c r="AD116" s="1010"/>
      <c r="AE116" s="1011"/>
      <c r="AF116" s="1012" t="s">
        <v>172</v>
      </c>
      <c r="AG116" s="1010"/>
      <c r="AH116" s="1010"/>
      <c r="AI116" s="1010"/>
      <c r="AJ116" s="1011"/>
      <c r="AK116" s="1012" t="s">
        <v>172</v>
      </c>
      <c r="AL116" s="1010"/>
      <c r="AM116" s="1010"/>
      <c r="AN116" s="1010"/>
      <c r="AO116" s="1011"/>
      <c r="AP116" s="1013" t="s">
        <v>172</v>
      </c>
      <c r="AQ116" s="1014"/>
      <c r="AR116" s="1014"/>
      <c r="AS116" s="1014"/>
      <c r="AT116" s="1015"/>
      <c r="AU116" s="951"/>
      <c r="AV116" s="952"/>
      <c r="AW116" s="952"/>
      <c r="AX116" s="952"/>
      <c r="AY116" s="952"/>
      <c r="AZ116" s="1018" t="s">
        <v>439</v>
      </c>
      <c r="BA116" s="1019"/>
      <c r="BB116" s="1019"/>
      <c r="BC116" s="1019"/>
      <c r="BD116" s="1019"/>
      <c r="BE116" s="1019"/>
      <c r="BF116" s="1019"/>
      <c r="BG116" s="1019"/>
      <c r="BH116" s="1019"/>
      <c r="BI116" s="1019"/>
      <c r="BJ116" s="1019"/>
      <c r="BK116" s="1019"/>
      <c r="BL116" s="1019"/>
      <c r="BM116" s="1019"/>
      <c r="BN116" s="1019"/>
      <c r="BO116" s="1019"/>
      <c r="BP116" s="1020"/>
      <c r="BQ116" s="970" t="s">
        <v>172</v>
      </c>
      <c r="BR116" s="971"/>
      <c r="BS116" s="971"/>
      <c r="BT116" s="971"/>
      <c r="BU116" s="971"/>
      <c r="BV116" s="971" t="s">
        <v>172</v>
      </c>
      <c r="BW116" s="971"/>
      <c r="BX116" s="971"/>
      <c r="BY116" s="971"/>
      <c r="BZ116" s="971"/>
      <c r="CA116" s="971" t="s">
        <v>172</v>
      </c>
      <c r="CB116" s="971"/>
      <c r="CC116" s="971"/>
      <c r="CD116" s="971"/>
      <c r="CE116" s="971"/>
      <c r="CF116" s="965" t="s">
        <v>172</v>
      </c>
      <c r="CG116" s="966"/>
      <c r="CH116" s="966"/>
      <c r="CI116" s="966"/>
      <c r="CJ116" s="966"/>
      <c r="CK116" s="996"/>
      <c r="CL116" s="997"/>
      <c r="CM116" s="967" t="s">
        <v>440</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172</v>
      </c>
      <c r="DH116" s="1010"/>
      <c r="DI116" s="1010"/>
      <c r="DJ116" s="1010"/>
      <c r="DK116" s="1011"/>
      <c r="DL116" s="1012" t="s">
        <v>172</v>
      </c>
      <c r="DM116" s="1010"/>
      <c r="DN116" s="1010"/>
      <c r="DO116" s="1010"/>
      <c r="DP116" s="1011"/>
      <c r="DQ116" s="1012" t="s">
        <v>172</v>
      </c>
      <c r="DR116" s="1010"/>
      <c r="DS116" s="1010"/>
      <c r="DT116" s="1010"/>
      <c r="DU116" s="1011"/>
      <c r="DV116" s="1013" t="s">
        <v>172</v>
      </c>
      <c r="DW116" s="1014"/>
      <c r="DX116" s="1014"/>
      <c r="DY116" s="1014"/>
      <c r="DZ116" s="1015"/>
    </row>
    <row r="117" spans="1:130" s="246" customFormat="1" ht="26.25" customHeight="1" x14ac:dyDescent="0.15">
      <c r="A117" s="955" t="s">
        <v>184</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441</v>
      </c>
      <c r="Z117" s="937"/>
      <c r="AA117" s="1027">
        <v>573136</v>
      </c>
      <c r="AB117" s="1028"/>
      <c r="AC117" s="1028"/>
      <c r="AD117" s="1028"/>
      <c r="AE117" s="1029"/>
      <c r="AF117" s="1030">
        <v>599035</v>
      </c>
      <c r="AG117" s="1028"/>
      <c r="AH117" s="1028"/>
      <c r="AI117" s="1028"/>
      <c r="AJ117" s="1029"/>
      <c r="AK117" s="1030">
        <v>655788</v>
      </c>
      <c r="AL117" s="1028"/>
      <c r="AM117" s="1028"/>
      <c r="AN117" s="1028"/>
      <c r="AO117" s="1029"/>
      <c r="AP117" s="1031"/>
      <c r="AQ117" s="1032"/>
      <c r="AR117" s="1032"/>
      <c r="AS117" s="1032"/>
      <c r="AT117" s="1033"/>
      <c r="AU117" s="951"/>
      <c r="AV117" s="952"/>
      <c r="AW117" s="952"/>
      <c r="AX117" s="952"/>
      <c r="AY117" s="952"/>
      <c r="AZ117" s="1018" t="s">
        <v>442</v>
      </c>
      <c r="BA117" s="1019"/>
      <c r="BB117" s="1019"/>
      <c r="BC117" s="1019"/>
      <c r="BD117" s="1019"/>
      <c r="BE117" s="1019"/>
      <c r="BF117" s="1019"/>
      <c r="BG117" s="1019"/>
      <c r="BH117" s="1019"/>
      <c r="BI117" s="1019"/>
      <c r="BJ117" s="1019"/>
      <c r="BK117" s="1019"/>
      <c r="BL117" s="1019"/>
      <c r="BM117" s="1019"/>
      <c r="BN117" s="1019"/>
      <c r="BO117" s="1019"/>
      <c r="BP117" s="1020"/>
      <c r="BQ117" s="970" t="s">
        <v>172</v>
      </c>
      <c r="BR117" s="971"/>
      <c r="BS117" s="971"/>
      <c r="BT117" s="971"/>
      <c r="BU117" s="971"/>
      <c r="BV117" s="971" t="s">
        <v>172</v>
      </c>
      <c r="BW117" s="971"/>
      <c r="BX117" s="971"/>
      <c r="BY117" s="971"/>
      <c r="BZ117" s="971"/>
      <c r="CA117" s="971" t="s">
        <v>172</v>
      </c>
      <c r="CB117" s="971"/>
      <c r="CC117" s="971"/>
      <c r="CD117" s="971"/>
      <c r="CE117" s="971"/>
      <c r="CF117" s="965" t="s">
        <v>172</v>
      </c>
      <c r="CG117" s="966"/>
      <c r="CH117" s="966"/>
      <c r="CI117" s="966"/>
      <c r="CJ117" s="966"/>
      <c r="CK117" s="996"/>
      <c r="CL117" s="997"/>
      <c r="CM117" s="967" t="s">
        <v>443</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172</v>
      </c>
      <c r="DH117" s="1010"/>
      <c r="DI117" s="1010"/>
      <c r="DJ117" s="1010"/>
      <c r="DK117" s="1011"/>
      <c r="DL117" s="1012" t="s">
        <v>172</v>
      </c>
      <c r="DM117" s="1010"/>
      <c r="DN117" s="1010"/>
      <c r="DO117" s="1010"/>
      <c r="DP117" s="1011"/>
      <c r="DQ117" s="1012" t="s">
        <v>172</v>
      </c>
      <c r="DR117" s="1010"/>
      <c r="DS117" s="1010"/>
      <c r="DT117" s="1010"/>
      <c r="DU117" s="1011"/>
      <c r="DV117" s="1013" t="s">
        <v>172</v>
      </c>
      <c r="DW117" s="1014"/>
      <c r="DX117" s="1014"/>
      <c r="DY117" s="1014"/>
      <c r="DZ117" s="1015"/>
    </row>
    <row r="118" spans="1:130" s="246" customFormat="1" ht="26.25" customHeight="1" x14ac:dyDescent="0.15">
      <c r="A118" s="955" t="s">
        <v>417</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415</v>
      </c>
      <c r="AB118" s="936"/>
      <c r="AC118" s="936"/>
      <c r="AD118" s="936"/>
      <c r="AE118" s="937"/>
      <c r="AF118" s="935" t="s">
        <v>301</v>
      </c>
      <c r="AG118" s="936"/>
      <c r="AH118" s="936"/>
      <c r="AI118" s="936"/>
      <c r="AJ118" s="937"/>
      <c r="AK118" s="935" t="s">
        <v>300</v>
      </c>
      <c r="AL118" s="936"/>
      <c r="AM118" s="936"/>
      <c r="AN118" s="936"/>
      <c r="AO118" s="937"/>
      <c r="AP118" s="1022" t="s">
        <v>416</v>
      </c>
      <c r="AQ118" s="1023"/>
      <c r="AR118" s="1023"/>
      <c r="AS118" s="1023"/>
      <c r="AT118" s="1024"/>
      <c r="AU118" s="951"/>
      <c r="AV118" s="952"/>
      <c r="AW118" s="952"/>
      <c r="AX118" s="952"/>
      <c r="AY118" s="952"/>
      <c r="AZ118" s="1025" t="s">
        <v>444</v>
      </c>
      <c r="BA118" s="1016"/>
      <c r="BB118" s="1016"/>
      <c r="BC118" s="1016"/>
      <c r="BD118" s="1016"/>
      <c r="BE118" s="1016"/>
      <c r="BF118" s="1016"/>
      <c r="BG118" s="1016"/>
      <c r="BH118" s="1016"/>
      <c r="BI118" s="1016"/>
      <c r="BJ118" s="1016"/>
      <c r="BK118" s="1016"/>
      <c r="BL118" s="1016"/>
      <c r="BM118" s="1016"/>
      <c r="BN118" s="1016"/>
      <c r="BO118" s="1016"/>
      <c r="BP118" s="1017"/>
      <c r="BQ118" s="1048" t="s">
        <v>172</v>
      </c>
      <c r="BR118" s="1049"/>
      <c r="BS118" s="1049"/>
      <c r="BT118" s="1049"/>
      <c r="BU118" s="1049"/>
      <c r="BV118" s="1049" t="s">
        <v>172</v>
      </c>
      <c r="BW118" s="1049"/>
      <c r="BX118" s="1049"/>
      <c r="BY118" s="1049"/>
      <c r="BZ118" s="1049"/>
      <c r="CA118" s="1049" t="s">
        <v>172</v>
      </c>
      <c r="CB118" s="1049"/>
      <c r="CC118" s="1049"/>
      <c r="CD118" s="1049"/>
      <c r="CE118" s="1049"/>
      <c r="CF118" s="965" t="s">
        <v>172</v>
      </c>
      <c r="CG118" s="966"/>
      <c r="CH118" s="966"/>
      <c r="CI118" s="966"/>
      <c r="CJ118" s="966"/>
      <c r="CK118" s="996"/>
      <c r="CL118" s="997"/>
      <c r="CM118" s="967" t="s">
        <v>445</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172</v>
      </c>
      <c r="DH118" s="1010"/>
      <c r="DI118" s="1010"/>
      <c r="DJ118" s="1010"/>
      <c r="DK118" s="1011"/>
      <c r="DL118" s="1012" t="s">
        <v>172</v>
      </c>
      <c r="DM118" s="1010"/>
      <c r="DN118" s="1010"/>
      <c r="DO118" s="1010"/>
      <c r="DP118" s="1011"/>
      <c r="DQ118" s="1012" t="s">
        <v>172</v>
      </c>
      <c r="DR118" s="1010"/>
      <c r="DS118" s="1010"/>
      <c r="DT118" s="1010"/>
      <c r="DU118" s="1011"/>
      <c r="DV118" s="1013" t="s">
        <v>172</v>
      </c>
      <c r="DW118" s="1014"/>
      <c r="DX118" s="1014"/>
      <c r="DY118" s="1014"/>
      <c r="DZ118" s="1015"/>
    </row>
    <row r="119" spans="1:130" s="246" customFormat="1" ht="26.25" customHeight="1" x14ac:dyDescent="0.15">
      <c r="A119" s="1109" t="s">
        <v>420</v>
      </c>
      <c r="B119" s="995"/>
      <c r="C119" s="974" t="s">
        <v>421</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172</v>
      </c>
      <c r="AB119" s="943"/>
      <c r="AC119" s="943"/>
      <c r="AD119" s="943"/>
      <c r="AE119" s="944"/>
      <c r="AF119" s="945" t="s">
        <v>172</v>
      </c>
      <c r="AG119" s="943"/>
      <c r="AH119" s="943"/>
      <c r="AI119" s="943"/>
      <c r="AJ119" s="944"/>
      <c r="AK119" s="945" t="s">
        <v>172</v>
      </c>
      <c r="AL119" s="943"/>
      <c r="AM119" s="943"/>
      <c r="AN119" s="943"/>
      <c r="AO119" s="944"/>
      <c r="AP119" s="946" t="s">
        <v>172</v>
      </c>
      <c r="AQ119" s="947"/>
      <c r="AR119" s="947"/>
      <c r="AS119" s="947"/>
      <c r="AT119" s="948"/>
      <c r="AU119" s="953"/>
      <c r="AV119" s="954"/>
      <c r="AW119" s="954"/>
      <c r="AX119" s="954"/>
      <c r="AY119" s="954"/>
      <c r="AZ119" s="277" t="s">
        <v>184</v>
      </c>
      <c r="BA119" s="277"/>
      <c r="BB119" s="277"/>
      <c r="BC119" s="277"/>
      <c r="BD119" s="277"/>
      <c r="BE119" s="277"/>
      <c r="BF119" s="277"/>
      <c r="BG119" s="277"/>
      <c r="BH119" s="277"/>
      <c r="BI119" s="277"/>
      <c r="BJ119" s="277"/>
      <c r="BK119" s="277"/>
      <c r="BL119" s="277"/>
      <c r="BM119" s="277"/>
      <c r="BN119" s="277"/>
      <c r="BO119" s="1026" t="s">
        <v>446</v>
      </c>
      <c r="BP119" s="1057"/>
      <c r="BQ119" s="1048">
        <v>6232548</v>
      </c>
      <c r="BR119" s="1049"/>
      <c r="BS119" s="1049"/>
      <c r="BT119" s="1049"/>
      <c r="BU119" s="1049"/>
      <c r="BV119" s="1049">
        <v>6230505</v>
      </c>
      <c r="BW119" s="1049"/>
      <c r="BX119" s="1049"/>
      <c r="BY119" s="1049"/>
      <c r="BZ119" s="1049"/>
      <c r="CA119" s="1049">
        <v>6263369</v>
      </c>
      <c r="CB119" s="1049"/>
      <c r="CC119" s="1049"/>
      <c r="CD119" s="1049"/>
      <c r="CE119" s="1049"/>
      <c r="CF119" s="1050"/>
      <c r="CG119" s="1051"/>
      <c r="CH119" s="1051"/>
      <c r="CI119" s="1051"/>
      <c r="CJ119" s="1052"/>
      <c r="CK119" s="998"/>
      <c r="CL119" s="999"/>
      <c r="CM119" s="1053" t="s">
        <v>447</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172</v>
      </c>
      <c r="DH119" s="1035"/>
      <c r="DI119" s="1035"/>
      <c r="DJ119" s="1035"/>
      <c r="DK119" s="1036"/>
      <c r="DL119" s="1034" t="s">
        <v>172</v>
      </c>
      <c r="DM119" s="1035"/>
      <c r="DN119" s="1035"/>
      <c r="DO119" s="1035"/>
      <c r="DP119" s="1036"/>
      <c r="DQ119" s="1034" t="s">
        <v>172</v>
      </c>
      <c r="DR119" s="1035"/>
      <c r="DS119" s="1035"/>
      <c r="DT119" s="1035"/>
      <c r="DU119" s="1036"/>
      <c r="DV119" s="1037" t="s">
        <v>172</v>
      </c>
      <c r="DW119" s="1038"/>
      <c r="DX119" s="1038"/>
      <c r="DY119" s="1038"/>
      <c r="DZ119" s="1039"/>
    </row>
    <row r="120" spans="1:130" s="246" customFormat="1" ht="26.25" customHeight="1" x14ac:dyDescent="0.15">
      <c r="A120" s="1110"/>
      <c r="B120" s="997"/>
      <c r="C120" s="967" t="s">
        <v>424</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172</v>
      </c>
      <c r="AB120" s="1010"/>
      <c r="AC120" s="1010"/>
      <c r="AD120" s="1010"/>
      <c r="AE120" s="1011"/>
      <c r="AF120" s="1012" t="s">
        <v>172</v>
      </c>
      <c r="AG120" s="1010"/>
      <c r="AH120" s="1010"/>
      <c r="AI120" s="1010"/>
      <c r="AJ120" s="1011"/>
      <c r="AK120" s="1012" t="s">
        <v>172</v>
      </c>
      <c r="AL120" s="1010"/>
      <c r="AM120" s="1010"/>
      <c r="AN120" s="1010"/>
      <c r="AO120" s="1011"/>
      <c r="AP120" s="1013" t="s">
        <v>172</v>
      </c>
      <c r="AQ120" s="1014"/>
      <c r="AR120" s="1014"/>
      <c r="AS120" s="1014"/>
      <c r="AT120" s="1015"/>
      <c r="AU120" s="1040" t="s">
        <v>448</v>
      </c>
      <c r="AV120" s="1041"/>
      <c r="AW120" s="1041"/>
      <c r="AX120" s="1041"/>
      <c r="AY120" s="1042"/>
      <c r="AZ120" s="991" t="s">
        <v>449</v>
      </c>
      <c r="BA120" s="940"/>
      <c r="BB120" s="940"/>
      <c r="BC120" s="940"/>
      <c r="BD120" s="940"/>
      <c r="BE120" s="940"/>
      <c r="BF120" s="940"/>
      <c r="BG120" s="940"/>
      <c r="BH120" s="940"/>
      <c r="BI120" s="940"/>
      <c r="BJ120" s="940"/>
      <c r="BK120" s="940"/>
      <c r="BL120" s="940"/>
      <c r="BM120" s="940"/>
      <c r="BN120" s="940"/>
      <c r="BO120" s="940"/>
      <c r="BP120" s="941"/>
      <c r="BQ120" s="977">
        <v>2122882</v>
      </c>
      <c r="BR120" s="978"/>
      <c r="BS120" s="978"/>
      <c r="BT120" s="978"/>
      <c r="BU120" s="978"/>
      <c r="BV120" s="978">
        <v>1705336</v>
      </c>
      <c r="BW120" s="978"/>
      <c r="BX120" s="978"/>
      <c r="BY120" s="978"/>
      <c r="BZ120" s="978"/>
      <c r="CA120" s="978">
        <v>1379910</v>
      </c>
      <c r="CB120" s="978"/>
      <c r="CC120" s="978"/>
      <c r="CD120" s="978"/>
      <c r="CE120" s="978"/>
      <c r="CF120" s="992">
        <v>75</v>
      </c>
      <c r="CG120" s="993"/>
      <c r="CH120" s="993"/>
      <c r="CI120" s="993"/>
      <c r="CJ120" s="993"/>
      <c r="CK120" s="1058" t="s">
        <v>450</v>
      </c>
      <c r="CL120" s="1059"/>
      <c r="CM120" s="1059"/>
      <c r="CN120" s="1059"/>
      <c r="CO120" s="1060"/>
      <c r="CP120" s="1066" t="s">
        <v>396</v>
      </c>
      <c r="CQ120" s="1067"/>
      <c r="CR120" s="1067"/>
      <c r="CS120" s="1067"/>
      <c r="CT120" s="1067"/>
      <c r="CU120" s="1067"/>
      <c r="CV120" s="1067"/>
      <c r="CW120" s="1067"/>
      <c r="CX120" s="1067"/>
      <c r="CY120" s="1067"/>
      <c r="CZ120" s="1067"/>
      <c r="DA120" s="1067"/>
      <c r="DB120" s="1067"/>
      <c r="DC120" s="1067"/>
      <c r="DD120" s="1067"/>
      <c r="DE120" s="1067"/>
      <c r="DF120" s="1068"/>
      <c r="DG120" s="977">
        <v>797444</v>
      </c>
      <c r="DH120" s="978"/>
      <c r="DI120" s="978"/>
      <c r="DJ120" s="978"/>
      <c r="DK120" s="978"/>
      <c r="DL120" s="978">
        <v>761331</v>
      </c>
      <c r="DM120" s="978"/>
      <c r="DN120" s="978"/>
      <c r="DO120" s="978"/>
      <c r="DP120" s="978"/>
      <c r="DQ120" s="978">
        <v>658203</v>
      </c>
      <c r="DR120" s="978"/>
      <c r="DS120" s="978"/>
      <c r="DT120" s="978"/>
      <c r="DU120" s="978"/>
      <c r="DV120" s="979">
        <v>35.799999999999997</v>
      </c>
      <c r="DW120" s="979"/>
      <c r="DX120" s="979"/>
      <c r="DY120" s="979"/>
      <c r="DZ120" s="980"/>
    </row>
    <row r="121" spans="1:130" s="246" customFormat="1" ht="26.25" customHeight="1" x14ac:dyDescent="0.15">
      <c r="A121" s="1110"/>
      <c r="B121" s="997"/>
      <c r="C121" s="1018" t="s">
        <v>451</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172</v>
      </c>
      <c r="AB121" s="1010"/>
      <c r="AC121" s="1010"/>
      <c r="AD121" s="1010"/>
      <c r="AE121" s="1011"/>
      <c r="AF121" s="1012" t="s">
        <v>172</v>
      </c>
      <c r="AG121" s="1010"/>
      <c r="AH121" s="1010"/>
      <c r="AI121" s="1010"/>
      <c r="AJ121" s="1011"/>
      <c r="AK121" s="1012" t="s">
        <v>172</v>
      </c>
      <c r="AL121" s="1010"/>
      <c r="AM121" s="1010"/>
      <c r="AN121" s="1010"/>
      <c r="AO121" s="1011"/>
      <c r="AP121" s="1013" t="s">
        <v>172</v>
      </c>
      <c r="AQ121" s="1014"/>
      <c r="AR121" s="1014"/>
      <c r="AS121" s="1014"/>
      <c r="AT121" s="1015"/>
      <c r="AU121" s="1043"/>
      <c r="AV121" s="1044"/>
      <c r="AW121" s="1044"/>
      <c r="AX121" s="1044"/>
      <c r="AY121" s="1045"/>
      <c r="AZ121" s="1000" t="s">
        <v>452</v>
      </c>
      <c r="BA121" s="1001"/>
      <c r="BB121" s="1001"/>
      <c r="BC121" s="1001"/>
      <c r="BD121" s="1001"/>
      <c r="BE121" s="1001"/>
      <c r="BF121" s="1001"/>
      <c r="BG121" s="1001"/>
      <c r="BH121" s="1001"/>
      <c r="BI121" s="1001"/>
      <c r="BJ121" s="1001"/>
      <c r="BK121" s="1001"/>
      <c r="BL121" s="1001"/>
      <c r="BM121" s="1001"/>
      <c r="BN121" s="1001"/>
      <c r="BO121" s="1001"/>
      <c r="BP121" s="1002"/>
      <c r="BQ121" s="970">
        <v>888791</v>
      </c>
      <c r="BR121" s="971"/>
      <c r="BS121" s="971"/>
      <c r="BT121" s="971"/>
      <c r="BU121" s="971"/>
      <c r="BV121" s="971">
        <v>934912</v>
      </c>
      <c r="BW121" s="971"/>
      <c r="BX121" s="971"/>
      <c r="BY121" s="971"/>
      <c r="BZ121" s="971"/>
      <c r="CA121" s="971">
        <v>927053</v>
      </c>
      <c r="CB121" s="971"/>
      <c r="CC121" s="971"/>
      <c r="CD121" s="971"/>
      <c r="CE121" s="971"/>
      <c r="CF121" s="965">
        <v>50.4</v>
      </c>
      <c r="CG121" s="966"/>
      <c r="CH121" s="966"/>
      <c r="CI121" s="966"/>
      <c r="CJ121" s="966"/>
      <c r="CK121" s="1061"/>
      <c r="CL121" s="1062"/>
      <c r="CM121" s="1062"/>
      <c r="CN121" s="1062"/>
      <c r="CO121" s="1063"/>
      <c r="CP121" s="1071" t="s">
        <v>399</v>
      </c>
      <c r="CQ121" s="1072"/>
      <c r="CR121" s="1072"/>
      <c r="CS121" s="1072"/>
      <c r="CT121" s="1072"/>
      <c r="CU121" s="1072"/>
      <c r="CV121" s="1072"/>
      <c r="CW121" s="1072"/>
      <c r="CX121" s="1072"/>
      <c r="CY121" s="1072"/>
      <c r="CZ121" s="1072"/>
      <c r="DA121" s="1072"/>
      <c r="DB121" s="1072"/>
      <c r="DC121" s="1072"/>
      <c r="DD121" s="1072"/>
      <c r="DE121" s="1072"/>
      <c r="DF121" s="1073"/>
      <c r="DG121" s="970">
        <v>498370</v>
      </c>
      <c r="DH121" s="971"/>
      <c r="DI121" s="971"/>
      <c r="DJ121" s="971"/>
      <c r="DK121" s="971"/>
      <c r="DL121" s="971">
        <v>287014</v>
      </c>
      <c r="DM121" s="971"/>
      <c r="DN121" s="971"/>
      <c r="DO121" s="971"/>
      <c r="DP121" s="971"/>
      <c r="DQ121" s="971">
        <v>259943</v>
      </c>
      <c r="DR121" s="971"/>
      <c r="DS121" s="971"/>
      <c r="DT121" s="971"/>
      <c r="DU121" s="971"/>
      <c r="DV121" s="972">
        <v>14.1</v>
      </c>
      <c r="DW121" s="972"/>
      <c r="DX121" s="972"/>
      <c r="DY121" s="972"/>
      <c r="DZ121" s="973"/>
    </row>
    <row r="122" spans="1:130" s="246" customFormat="1" ht="26.25" customHeight="1" x14ac:dyDescent="0.15">
      <c r="A122" s="1110"/>
      <c r="B122" s="997"/>
      <c r="C122" s="967" t="s">
        <v>434</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172</v>
      </c>
      <c r="AB122" s="1010"/>
      <c r="AC122" s="1010"/>
      <c r="AD122" s="1010"/>
      <c r="AE122" s="1011"/>
      <c r="AF122" s="1012" t="s">
        <v>172</v>
      </c>
      <c r="AG122" s="1010"/>
      <c r="AH122" s="1010"/>
      <c r="AI122" s="1010"/>
      <c r="AJ122" s="1011"/>
      <c r="AK122" s="1012" t="s">
        <v>172</v>
      </c>
      <c r="AL122" s="1010"/>
      <c r="AM122" s="1010"/>
      <c r="AN122" s="1010"/>
      <c r="AO122" s="1011"/>
      <c r="AP122" s="1013" t="s">
        <v>172</v>
      </c>
      <c r="AQ122" s="1014"/>
      <c r="AR122" s="1014"/>
      <c r="AS122" s="1014"/>
      <c r="AT122" s="1015"/>
      <c r="AU122" s="1043"/>
      <c r="AV122" s="1044"/>
      <c r="AW122" s="1044"/>
      <c r="AX122" s="1044"/>
      <c r="AY122" s="1045"/>
      <c r="AZ122" s="1025" t="s">
        <v>453</v>
      </c>
      <c r="BA122" s="1016"/>
      <c r="BB122" s="1016"/>
      <c r="BC122" s="1016"/>
      <c r="BD122" s="1016"/>
      <c r="BE122" s="1016"/>
      <c r="BF122" s="1016"/>
      <c r="BG122" s="1016"/>
      <c r="BH122" s="1016"/>
      <c r="BI122" s="1016"/>
      <c r="BJ122" s="1016"/>
      <c r="BK122" s="1016"/>
      <c r="BL122" s="1016"/>
      <c r="BM122" s="1016"/>
      <c r="BN122" s="1016"/>
      <c r="BO122" s="1016"/>
      <c r="BP122" s="1017"/>
      <c r="BQ122" s="1048">
        <v>3363315</v>
      </c>
      <c r="BR122" s="1049"/>
      <c r="BS122" s="1049"/>
      <c r="BT122" s="1049"/>
      <c r="BU122" s="1049"/>
      <c r="BV122" s="1049">
        <v>3383627</v>
      </c>
      <c r="BW122" s="1049"/>
      <c r="BX122" s="1049"/>
      <c r="BY122" s="1049"/>
      <c r="BZ122" s="1049"/>
      <c r="CA122" s="1049">
        <v>3461863</v>
      </c>
      <c r="CB122" s="1049"/>
      <c r="CC122" s="1049"/>
      <c r="CD122" s="1049"/>
      <c r="CE122" s="1049"/>
      <c r="CF122" s="1069">
        <v>188</v>
      </c>
      <c r="CG122" s="1070"/>
      <c r="CH122" s="1070"/>
      <c r="CI122" s="1070"/>
      <c r="CJ122" s="1070"/>
      <c r="CK122" s="1061"/>
      <c r="CL122" s="1062"/>
      <c r="CM122" s="1062"/>
      <c r="CN122" s="1062"/>
      <c r="CO122" s="1063"/>
      <c r="CP122" s="1071" t="s">
        <v>398</v>
      </c>
      <c r="CQ122" s="1072"/>
      <c r="CR122" s="1072"/>
      <c r="CS122" s="1072"/>
      <c r="CT122" s="1072"/>
      <c r="CU122" s="1072"/>
      <c r="CV122" s="1072"/>
      <c r="CW122" s="1072"/>
      <c r="CX122" s="1072"/>
      <c r="CY122" s="1072"/>
      <c r="CZ122" s="1072"/>
      <c r="DA122" s="1072"/>
      <c r="DB122" s="1072"/>
      <c r="DC122" s="1072"/>
      <c r="DD122" s="1072"/>
      <c r="DE122" s="1072"/>
      <c r="DF122" s="1073"/>
      <c r="DG122" s="970">
        <v>166029</v>
      </c>
      <c r="DH122" s="971"/>
      <c r="DI122" s="971"/>
      <c r="DJ122" s="971"/>
      <c r="DK122" s="971"/>
      <c r="DL122" s="971">
        <v>139316</v>
      </c>
      <c r="DM122" s="971"/>
      <c r="DN122" s="971"/>
      <c r="DO122" s="971"/>
      <c r="DP122" s="971"/>
      <c r="DQ122" s="971">
        <v>107061</v>
      </c>
      <c r="DR122" s="971"/>
      <c r="DS122" s="971"/>
      <c r="DT122" s="971"/>
      <c r="DU122" s="971"/>
      <c r="DV122" s="972">
        <v>5.8</v>
      </c>
      <c r="DW122" s="972"/>
      <c r="DX122" s="972"/>
      <c r="DY122" s="972"/>
      <c r="DZ122" s="973"/>
    </row>
    <row r="123" spans="1:130" s="246" customFormat="1" ht="26.25" customHeight="1" x14ac:dyDescent="0.15">
      <c r="A123" s="1110"/>
      <c r="B123" s="997"/>
      <c r="C123" s="967" t="s">
        <v>440</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172</v>
      </c>
      <c r="AB123" s="1010"/>
      <c r="AC123" s="1010"/>
      <c r="AD123" s="1010"/>
      <c r="AE123" s="1011"/>
      <c r="AF123" s="1012" t="s">
        <v>172</v>
      </c>
      <c r="AG123" s="1010"/>
      <c r="AH123" s="1010"/>
      <c r="AI123" s="1010"/>
      <c r="AJ123" s="1011"/>
      <c r="AK123" s="1012" t="s">
        <v>172</v>
      </c>
      <c r="AL123" s="1010"/>
      <c r="AM123" s="1010"/>
      <c r="AN123" s="1010"/>
      <c r="AO123" s="1011"/>
      <c r="AP123" s="1013" t="s">
        <v>172</v>
      </c>
      <c r="AQ123" s="1014"/>
      <c r="AR123" s="1014"/>
      <c r="AS123" s="1014"/>
      <c r="AT123" s="1015"/>
      <c r="AU123" s="1046"/>
      <c r="AV123" s="1047"/>
      <c r="AW123" s="1047"/>
      <c r="AX123" s="1047"/>
      <c r="AY123" s="1047"/>
      <c r="AZ123" s="277" t="s">
        <v>184</v>
      </c>
      <c r="BA123" s="277"/>
      <c r="BB123" s="277"/>
      <c r="BC123" s="277"/>
      <c r="BD123" s="277"/>
      <c r="BE123" s="277"/>
      <c r="BF123" s="277"/>
      <c r="BG123" s="277"/>
      <c r="BH123" s="277"/>
      <c r="BI123" s="277"/>
      <c r="BJ123" s="277"/>
      <c r="BK123" s="277"/>
      <c r="BL123" s="277"/>
      <c r="BM123" s="277"/>
      <c r="BN123" s="277"/>
      <c r="BO123" s="1026" t="s">
        <v>454</v>
      </c>
      <c r="BP123" s="1057"/>
      <c r="BQ123" s="1116">
        <v>6374988</v>
      </c>
      <c r="BR123" s="1117"/>
      <c r="BS123" s="1117"/>
      <c r="BT123" s="1117"/>
      <c r="BU123" s="1117"/>
      <c r="BV123" s="1117">
        <v>6023875</v>
      </c>
      <c r="BW123" s="1117"/>
      <c r="BX123" s="1117"/>
      <c r="BY123" s="1117"/>
      <c r="BZ123" s="1117"/>
      <c r="CA123" s="1117">
        <v>5768826</v>
      </c>
      <c r="CB123" s="1117"/>
      <c r="CC123" s="1117"/>
      <c r="CD123" s="1117"/>
      <c r="CE123" s="1117"/>
      <c r="CF123" s="1050"/>
      <c r="CG123" s="1051"/>
      <c r="CH123" s="1051"/>
      <c r="CI123" s="1051"/>
      <c r="CJ123" s="1052"/>
      <c r="CK123" s="1061"/>
      <c r="CL123" s="1062"/>
      <c r="CM123" s="1062"/>
      <c r="CN123" s="1062"/>
      <c r="CO123" s="1063"/>
      <c r="CP123" s="1071" t="s">
        <v>394</v>
      </c>
      <c r="CQ123" s="1072"/>
      <c r="CR123" s="1072"/>
      <c r="CS123" s="1072"/>
      <c r="CT123" s="1072"/>
      <c r="CU123" s="1072"/>
      <c r="CV123" s="1072"/>
      <c r="CW123" s="1072"/>
      <c r="CX123" s="1072"/>
      <c r="CY123" s="1072"/>
      <c r="CZ123" s="1072"/>
      <c r="DA123" s="1072"/>
      <c r="DB123" s="1072"/>
      <c r="DC123" s="1072"/>
      <c r="DD123" s="1072"/>
      <c r="DE123" s="1072"/>
      <c r="DF123" s="1073"/>
      <c r="DG123" s="1009" t="s">
        <v>172</v>
      </c>
      <c r="DH123" s="1010"/>
      <c r="DI123" s="1010"/>
      <c r="DJ123" s="1010"/>
      <c r="DK123" s="1011"/>
      <c r="DL123" s="1012" t="s">
        <v>172</v>
      </c>
      <c r="DM123" s="1010"/>
      <c r="DN123" s="1010"/>
      <c r="DO123" s="1010"/>
      <c r="DP123" s="1011"/>
      <c r="DQ123" s="1012" t="s">
        <v>172</v>
      </c>
      <c r="DR123" s="1010"/>
      <c r="DS123" s="1010"/>
      <c r="DT123" s="1010"/>
      <c r="DU123" s="1011"/>
      <c r="DV123" s="1013" t="s">
        <v>172</v>
      </c>
      <c r="DW123" s="1014"/>
      <c r="DX123" s="1014"/>
      <c r="DY123" s="1014"/>
      <c r="DZ123" s="1015"/>
    </row>
    <row r="124" spans="1:130" s="246" customFormat="1" ht="26.25" customHeight="1" thickBot="1" x14ac:dyDescent="0.2">
      <c r="A124" s="1110"/>
      <c r="B124" s="997"/>
      <c r="C124" s="967" t="s">
        <v>443</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172</v>
      </c>
      <c r="AB124" s="1010"/>
      <c r="AC124" s="1010"/>
      <c r="AD124" s="1010"/>
      <c r="AE124" s="1011"/>
      <c r="AF124" s="1012" t="s">
        <v>172</v>
      </c>
      <c r="AG124" s="1010"/>
      <c r="AH124" s="1010"/>
      <c r="AI124" s="1010"/>
      <c r="AJ124" s="1011"/>
      <c r="AK124" s="1012" t="s">
        <v>172</v>
      </c>
      <c r="AL124" s="1010"/>
      <c r="AM124" s="1010"/>
      <c r="AN124" s="1010"/>
      <c r="AO124" s="1011"/>
      <c r="AP124" s="1013" t="s">
        <v>172</v>
      </c>
      <c r="AQ124" s="1014"/>
      <c r="AR124" s="1014"/>
      <c r="AS124" s="1014"/>
      <c r="AT124" s="1015"/>
      <c r="AU124" s="1112" t="s">
        <v>455</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t="s">
        <v>172</v>
      </c>
      <c r="BR124" s="1079"/>
      <c r="BS124" s="1079"/>
      <c r="BT124" s="1079"/>
      <c r="BU124" s="1079"/>
      <c r="BV124" s="1079">
        <v>11.2</v>
      </c>
      <c r="BW124" s="1079"/>
      <c r="BX124" s="1079"/>
      <c r="BY124" s="1079"/>
      <c r="BZ124" s="1079"/>
      <c r="CA124" s="1079">
        <v>26.8</v>
      </c>
      <c r="CB124" s="1079"/>
      <c r="CC124" s="1079"/>
      <c r="CD124" s="1079"/>
      <c r="CE124" s="1079"/>
      <c r="CF124" s="1080"/>
      <c r="CG124" s="1081"/>
      <c r="CH124" s="1081"/>
      <c r="CI124" s="1081"/>
      <c r="CJ124" s="1082"/>
      <c r="CK124" s="1064"/>
      <c r="CL124" s="1064"/>
      <c r="CM124" s="1064"/>
      <c r="CN124" s="1064"/>
      <c r="CO124" s="1065"/>
      <c r="CP124" s="1071" t="s">
        <v>456</v>
      </c>
      <c r="CQ124" s="1072"/>
      <c r="CR124" s="1072"/>
      <c r="CS124" s="1072"/>
      <c r="CT124" s="1072"/>
      <c r="CU124" s="1072"/>
      <c r="CV124" s="1072"/>
      <c r="CW124" s="1072"/>
      <c r="CX124" s="1072"/>
      <c r="CY124" s="1072"/>
      <c r="CZ124" s="1072"/>
      <c r="DA124" s="1072"/>
      <c r="DB124" s="1072"/>
      <c r="DC124" s="1072"/>
      <c r="DD124" s="1072"/>
      <c r="DE124" s="1072"/>
      <c r="DF124" s="1073"/>
      <c r="DG124" s="1056" t="s">
        <v>172</v>
      </c>
      <c r="DH124" s="1035"/>
      <c r="DI124" s="1035"/>
      <c r="DJ124" s="1035"/>
      <c r="DK124" s="1036"/>
      <c r="DL124" s="1034" t="s">
        <v>172</v>
      </c>
      <c r="DM124" s="1035"/>
      <c r="DN124" s="1035"/>
      <c r="DO124" s="1035"/>
      <c r="DP124" s="1036"/>
      <c r="DQ124" s="1034" t="s">
        <v>172</v>
      </c>
      <c r="DR124" s="1035"/>
      <c r="DS124" s="1035"/>
      <c r="DT124" s="1035"/>
      <c r="DU124" s="1036"/>
      <c r="DV124" s="1037" t="s">
        <v>172</v>
      </c>
      <c r="DW124" s="1038"/>
      <c r="DX124" s="1038"/>
      <c r="DY124" s="1038"/>
      <c r="DZ124" s="1039"/>
    </row>
    <row r="125" spans="1:130" s="246" customFormat="1" ht="26.25" customHeight="1" x14ac:dyDescent="0.15">
      <c r="A125" s="1110"/>
      <c r="B125" s="997"/>
      <c r="C125" s="967" t="s">
        <v>445</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172</v>
      </c>
      <c r="AB125" s="1010"/>
      <c r="AC125" s="1010"/>
      <c r="AD125" s="1010"/>
      <c r="AE125" s="1011"/>
      <c r="AF125" s="1012" t="s">
        <v>172</v>
      </c>
      <c r="AG125" s="1010"/>
      <c r="AH125" s="1010"/>
      <c r="AI125" s="1010"/>
      <c r="AJ125" s="1011"/>
      <c r="AK125" s="1012" t="s">
        <v>172</v>
      </c>
      <c r="AL125" s="1010"/>
      <c r="AM125" s="1010"/>
      <c r="AN125" s="1010"/>
      <c r="AO125" s="1011"/>
      <c r="AP125" s="1013" t="s">
        <v>172</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457</v>
      </c>
      <c r="CL125" s="1059"/>
      <c r="CM125" s="1059"/>
      <c r="CN125" s="1059"/>
      <c r="CO125" s="1060"/>
      <c r="CP125" s="991" t="s">
        <v>458</v>
      </c>
      <c r="CQ125" s="940"/>
      <c r="CR125" s="940"/>
      <c r="CS125" s="940"/>
      <c r="CT125" s="940"/>
      <c r="CU125" s="940"/>
      <c r="CV125" s="940"/>
      <c r="CW125" s="940"/>
      <c r="CX125" s="940"/>
      <c r="CY125" s="940"/>
      <c r="CZ125" s="940"/>
      <c r="DA125" s="940"/>
      <c r="DB125" s="940"/>
      <c r="DC125" s="940"/>
      <c r="DD125" s="940"/>
      <c r="DE125" s="940"/>
      <c r="DF125" s="941"/>
      <c r="DG125" s="977" t="s">
        <v>172</v>
      </c>
      <c r="DH125" s="978"/>
      <c r="DI125" s="978"/>
      <c r="DJ125" s="978"/>
      <c r="DK125" s="978"/>
      <c r="DL125" s="978" t="s">
        <v>172</v>
      </c>
      <c r="DM125" s="978"/>
      <c r="DN125" s="978"/>
      <c r="DO125" s="978"/>
      <c r="DP125" s="978"/>
      <c r="DQ125" s="978" t="s">
        <v>172</v>
      </c>
      <c r="DR125" s="978"/>
      <c r="DS125" s="978"/>
      <c r="DT125" s="978"/>
      <c r="DU125" s="978"/>
      <c r="DV125" s="979" t="s">
        <v>172</v>
      </c>
      <c r="DW125" s="979"/>
      <c r="DX125" s="979"/>
      <c r="DY125" s="979"/>
      <c r="DZ125" s="980"/>
    </row>
    <row r="126" spans="1:130" s="246" customFormat="1" ht="26.25" customHeight="1" thickBot="1" x14ac:dyDescent="0.2">
      <c r="A126" s="1110"/>
      <c r="B126" s="997"/>
      <c r="C126" s="967" t="s">
        <v>447</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172</v>
      </c>
      <c r="AB126" s="1010"/>
      <c r="AC126" s="1010"/>
      <c r="AD126" s="1010"/>
      <c r="AE126" s="1011"/>
      <c r="AF126" s="1012" t="s">
        <v>172</v>
      </c>
      <c r="AG126" s="1010"/>
      <c r="AH126" s="1010"/>
      <c r="AI126" s="1010"/>
      <c r="AJ126" s="1011"/>
      <c r="AK126" s="1012" t="s">
        <v>172</v>
      </c>
      <c r="AL126" s="1010"/>
      <c r="AM126" s="1010"/>
      <c r="AN126" s="1010"/>
      <c r="AO126" s="1011"/>
      <c r="AP126" s="1013" t="s">
        <v>172</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459</v>
      </c>
      <c r="CQ126" s="1001"/>
      <c r="CR126" s="1001"/>
      <c r="CS126" s="1001"/>
      <c r="CT126" s="1001"/>
      <c r="CU126" s="1001"/>
      <c r="CV126" s="1001"/>
      <c r="CW126" s="1001"/>
      <c r="CX126" s="1001"/>
      <c r="CY126" s="1001"/>
      <c r="CZ126" s="1001"/>
      <c r="DA126" s="1001"/>
      <c r="DB126" s="1001"/>
      <c r="DC126" s="1001"/>
      <c r="DD126" s="1001"/>
      <c r="DE126" s="1001"/>
      <c r="DF126" s="1002"/>
      <c r="DG126" s="970" t="s">
        <v>172</v>
      </c>
      <c r="DH126" s="971"/>
      <c r="DI126" s="971"/>
      <c r="DJ126" s="971"/>
      <c r="DK126" s="971"/>
      <c r="DL126" s="971" t="s">
        <v>172</v>
      </c>
      <c r="DM126" s="971"/>
      <c r="DN126" s="971"/>
      <c r="DO126" s="971"/>
      <c r="DP126" s="971"/>
      <c r="DQ126" s="971" t="s">
        <v>172</v>
      </c>
      <c r="DR126" s="971"/>
      <c r="DS126" s="971"/>
      <c r="DT126" s="971"/>
      <c r="DU126" s="971"/>
      <c r="DV126" s="972" t="s">
        <v>172</v>
      </c>
      <c r="DW126" s="972"/>
      <c r="DX126" s="972"/>
      <c r="DY126" s="972"/>
      <c r="DZ126" s="973"/>
    </row>
    <row r="127" spans="1:130" s="246" customFormat="1" ht="26.25" customHeight="1" x14ac:dyDescent="0.15">
      <c r="A127" s="1111"/>
      <c r="B127" s="999"/>
      <c r="C127" s="1053" t="s">
        <v>460</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172</v>
      </c>
      <c r="AB127" s="1010"/>
      <c r="AC127" s="1010"/>
      <c r="AD127" s="1010"/>
      <c r="AE127" s="1011"/>
      <c r="AF127" s="1012" t="s">
        <v>172</v>
      </c>
      <c r="AG127" s="1010"/>
      <c r="AH127" s="1010"/>
      <c r="AI127" s="1010"/>
      <c r="AJ127" s="1011"/>
      <c r="AK127" s="1012" t="s">
        <v>172</v>
      </c>
      <c r="AL127" s="1010"/>
      <c r="AM127" s="1010"/>
      <c r="AN127" s="1010"/>
      <c r="AO127" s="1011"/>
      <c r="AP127" s="1013" t="s">
        <v>172</v>
      </c>
      <c r="AQ127" s="1014"/>
      <c r="AR127" s="1014"/>
      <c r="AS127" s="1014"/>
      <c r="AT127" s="1015"/>
      <c r="AU127" s="282"/>
      <c r="AV127" s="282"/>
      <c r="AW127" s="282"/>
      <c r="AX127" s="1083" t="s">
        <v>461</v>
      </c>
      <c r="AY127" s="1084"/>
      <c r="AZ127" s="1084"/>
      <c r="BA127" s="1084"/>
      <c r="BB127" s="1084"/>
      <c r="BC127" s="1084"/>
      <c r="BD127" s="1084"/>
      <c r="BE127" s="1085"/>
      <c r="BF127" s="1086" t="s">
        <v>462</v>
      </c>
      <c r="BG127" s="1084"/>
      <c r="BH127" s="1084"/>
      <c r="BI127" s="1084"/>
      <c r="BJ127" s="1084"/>
      <c r="BK127" s="1084"/>
      <c r="BL127" s="1085"/>
      <c r="BM127" s="1086" t="s">
        <v>463</v>
      </c>
      <c r="BN127" s="1084"/>
      <c r="BO127" s="1084"/>
      <c r="BP127" s="1084"/>
      <c r="BQ127" s="1084"/>
      <c r="BR127" s="1084"/>
      <c r="BS127" s="1085"/>
      <c r="BT127" s="1086" t="s">
        <v>464</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465</v>
      </c>
      <c r="CQ127" s="1001"/>
      <c r="CR127" s="1001"/>
      <c r="CS127" s="1001"/>
      <c r="CT127" s="1001"/>
      <c r="CU127" s="1001"/>
      <c r="CV127" s="1001"/>
      <c r="CW127" s="1001"/>
      <c r="CX127" s="1001"/>
      <c r="CY127" s="1001"/>
      <c r="CZ127" s="1001"/>
      <c r="DA127" s="1001"/>
      <c r="DB127" s="1001"/>
      <c r="DC127" s="1001"/>
      <c r="DD127" s="1001"/>
      <c r="DE127" s="1001"/>
      <c r="DF127" s="1002"/>
      <c r="DG127" s="970" t="s">
        <v>172</v>
      </c>
      <c r="DH127" s="971"/>
      <c r="DI127" s="971"/>
      <c r="DJ127" s="971"/>
      <c r="DK127" s="971"/>
      <c r="DL127" s="971" t="s">
        <v>172</v>
      </c>
      <c r="DM127" s="971"/>
      <c r="DN127" s="971"/>
      <c r="DO127" s="971"/>
      <c r="DP127" s="971"/>
      <c r="DQ127" s="971" t="s">
        <v>172</v>
      </c>
      <c r="DR127" s="971"/>
      <c r="DS127" s="971"/>
      <c r="DT127" s="971"/>
      <c r="DU127" s="971"/>
      <c r="DV127" s="972" t="s">
        <v>172</v>
      </c>
      <c r="DW127" s="972"/>
      <c r="DX127" s="972"/>
      <c r="DY127" s="972"/>
      <c r="DZ127" s="973"/>
    </row>
    <row r="128" spans="1:130" s="246" customFormat="1" ht="26.25" customHeight="1" thickBot="1" x14ac:dyDescent="0.2">
      <c r="A128" s="1094" t="s">
        <v>466</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467</v>
      </c>
      <c r="X128" s="1096"/>
      <c r="Y128" s="1096"/>
      <c r="Z128" s="1097"/>
      <c r="AA128" s="1098">
        <v>76539</v>
      </c>
      <c r="AB128" s="1099"/>
      <c r="AC128" s="1099"/>
      <c r="AD128" s="1099"/>
      <c r="AE128" s="1100"/>
      <c r="AF128" s="1101">
        <v>71022</v>
      </c>
      <c r="AG128" s="1099"/>
      <c r="AH128" s="1099"/>
      <c r="AI128" s="1099"/>
      <c r="AJ128" s="1100"/>
      <c r="AK128" s="1101">
        <v>70508</v>
      </c>
      <c r="AL128" s="1099"/>
      <c r="AM128" s="1099"/>
      <c r="AN128" s="1099"/>
      <c r="AO128" s="1100"/>
      <c r="AP128" s="1102"/>
      <c r="AQ128" s="1103"/>
      <c r="AR128" s="1103"/>
      <c r="AS128" s="1103"/>
      <c r="AT128" s="1104"/>
      <c r="AU128" s="282"/>
      <c r="AV128" s="282"/>
      <c r="AW128" s="282"/>
      <c r="AX128" s="939" t="s">
        <v>468</v>
      </c>
      <c r="AY128" s="940"/>
      <c r="AZ128" s="940"/>
      <c r="BA128" s="940"/>
      <c r="BB128" s="940"/>
      <c r="BC128" s="940"/>
      <c r="BD128" s="940"/>
      <c r="BE128" s="941"/>
      <c r="BF128" s="1105" t="s">
        <v>172</v>
      </c>
      <c r="BG128" s="1106"/>
      <c r="BH128" s="1106"/>
      <c r="BI128" s="1106"/>
      <c r="BJ128" s="1106"/>
      <c r="BK128" s="1106"/>
      <c r="BL128" s="1107"/>
      <c r="BM128" s="1105">
        <v>15</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469</v>
      </c>
      <c r="CQ128" s="1088"/>
      <c r="CR128" s="1088"/>
      <c r="CS128" s="1088"/>
      <c r="CT128" s="1088"/>
      <c r="CU128" s="1088"/>
      <c r="CV128" s="1088"/>
      <c r="CW128" s="1088"/>
      <c r="CX128" s="1088"/>
      <c r="CY128" s="1088"/>
      <c r="CZ128" s="1088"/>
      <c r="DA128" s="1088"/>
      <c r="DB128" s="1088"/>
      <c r="DC128" s="1088"/>
      <c r="DD128" s="1088"/>
      <c r="DE128" s="1088"/>
      <c r="DF128" s="1089"/>
      <c r="DG128" s="1090" t="s">
        <v>172</v>
      </c>
      <c r="DH128" s="1091"/>
      <c r="DI128" s="1091"/>
      <c r="DJ128" s="1091"/>
      <c r="DK128" s="1091"/>
      <c r="DL128" s="1091" t="s">
        <v>172</v>
      </c>
      <c r="DM128" s="1091"/>
      <c r="DN128" s="1091"/>
      <c r="DO128" s="1091"/>
      <c r="DP128" s="1091"/>
      <c r="DQ128" s="1091" t="s">
        <v>172</v>
      </c>
      <c r="DR128" s="1091"/>
      <c r="DS128" s="1091"/>
      <c r="DT128" s="1091"/>
      <c r="DU128" s="1091"/>
      <c r="DV128" s="1092" t="s">
        <v>172</v>
      </c>
      <c r="DW128" s="1092"/>
      <c r="DX128" s="1092"/>
      <c r="DY128" s="1092"/>
      <c r="DZ128" s="1093"/>
    </row>
    <row r="129" spans="1:131" s="246"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470</v>
      </c>
      <c r="X129" s="1125"/>
      <c r="Y129" s="1125"/>
      <c r="Z129" s="1126"/>
      <c r="AA129" s="1009">
        <v>2187423</v>
      </c>
      <c r="AB129" s="1010"/>
      <c r="AC129" s="1010"/>
      <c r="AD129" s="1010"/>
      <c r="AE129" s="1011"/>
      <c r="AF129" s="1012">
        <v>2193523</v>
      </c>
      <c r="AG129" s="1010"/>
      <c r="AH129" s="1010"/>
      <c r="AI129" s="1010"/>
      <c r="AJ129" s="1011"/>
      <c r="AK129" s="1012">
        <v>2216158</v>
      </c>
      <c r="AL129" s="1010"/>
      <c r="AM129" s="1010"/>
      <c r="AN129" s="1010"/>
      <c r="AO129" s="1011"/>
      <c r="AP129" s="1127"/>
      <c r="AQ129" s="1128"/>
      <c r="AR129" s="1128"/>
      <c r="AS129" s="1128"/>
      <c r="AT129" s="1129"/>
      <c r="AU129" s="284"/>
      <c r="AV129" s="284"/>
      <c r="AW129" s="284"/>
      <c r="AX129" s="1118" t="s">
        <v>471</v>
      </c>
      <c r="AY129" s="1001"/>
      <c r="AZ129" s="1001"/>
      <c r="BA129" s="1001"/>
      <c r="BB129" s="1001"/>
      <c r="BC129" s="1001"/>
      <c r="BD129" s="1001"/>
      <c r="BE129" s="1002"/>
      <c r="BF129" s="1119" t="s">
        <v>172</v>
      </c>
      <c r="BG129" s="1120"/>
      <c r="BH129" s="1120"/>
      <c r="BI129" s="1120"/>
      <c r="BJ129" s="1120"/>
      <c r="BK129" s="1120"/>
      <c r="BL129" s="1121"/>
      <c r="BM129" s="1119">
        <v>20</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472</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473</v>
      </c>
      <c r="X130" s="1125"/>
      <c r="Y130" s="1125"/>
      <c r="Z130" s="1126"/>
      <c r="AA130" s="1009">
        <v>319220</v>
      </c>
      <c r="AB130" s="1010"/>
      <c r="AC130" s="1010"/>
      <c r="AD130" s="1010"/>
      <c r="AE130" s="1011"/>
      <c r="AF130" s="1012">
        <v>353320</v>
      </c>
      <c r="AG130" s="1010"/>
      <c r="AH130" s="1010"/>
      <c r="AI130" s="1010"/>
      <c r="AJ130" s="1011"/>
      <c r="AK130" s="1012">
        <v>375105</v>
      </c>
      <c r="AL130" s="1010"/>
      <c r="AM130" s="1010"/>
      <c r="AN130" s="1010"/>
      <c r="AO130" s="1011"/>
      <c r="AP130" s="1127"/>
      <c r="AQ130" s="1128"/>
      <c r="AR130" s="1128"/>
      <c r="AS130" s="1128"/>
      <c r="AT130" s="1129"/>
      <c r="AU130" s="284"/>
      <c r="AV130" s="284"/>
      <c r="AW130" s="284"/>
      <c r="AX130" s="1118" t="s">
        <v>474</v>
      </c>
      <c r="AY130" s="1001"/>
      <c r="AZ130" s="1001"/>
      <c r="BA130" s="1001"/>
      <c r="BB130" s="1001"/>
      <c r="BC130" s="1001"/>
      <c r="BD130" s="1001"/>
      <c r="BE130" s="1002"/>
      <c r="BF130" s="1155">
        <v>10.1</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475</v>
      </c>
      <c r="X131" s="1163"/>
      <c r="Y131" s="1163"/>
      <c r="Z131" s="1164"/>
      <c r="AA131" s="1056">
        <v>1868203</v>
      </c>
      <c r="AB131" s="1035"/>
      <c r="AC131" s="1035"/>
      <c r="AD131" s="1035"/>
      <c r="AE131" s="1036"/>
      <c r="AF131" s="1034">
        <v>1840203</v>
      </c>
      <c r="AG131" s="1035"/>
      <c r="AH131" s="1035"/>
      <c r="AI131" s="1035"/>
      <c r="AJ131" s="1036"/>
      <c r="AK131" s="1034">
        <v>1841053</v>
      </c>
      <c r="AL131" s="1035"/>
      <c r="AM131" s="1035"/>
      <c r="AN131" s="1035"/>
      <c r="AO131" s="1036"/>
      <c r="AP131" s="1165"/>
      <c r="AQ131" s="1166"/>
      <c r="AR131" s="1166"/>
      <c r="AS131" s="1166"/>
      <c r="AT131" s="1167"/>
      <c r="AU131" s="284"/>
      <c r="AV131" s="284"/>
      <c r="AW131" s="284"/>
      <c r="AX131" s="1137" t="s">
        <v>476</v>
      </c>
      <c r="AY131" s="1088"/>
      <c r="AZ131" s="1088"/>
      <c r="BA131" s="1088"/>
      <c r="BB131" s="1088"/>
      <c r="BC131" s="1088"/>
      <c r="BD131" s="1088"/>
      <c r="BE131" s="1089"/>
      <c r="BF131" s="1138">
        <v>26.8</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477</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478</v>
      </c>
      <c r="W132" s="1148"/>
      <c r="X132" s="1148"/>
      <c r="Y132" s="1148"/>
      <c r="Z132" s="1149"/>
      <c r="AA132" s="1150">
        <v>9.4945249530000009</v>
      </c>
      <c r="AB132" s="1151"/>
      <c r="AC132" s="1151"/>
      <c r="AD132" s="1151"/>
      <c r="AE132" s="1152"/>
      <c r="AF132" s="1153">
        <v>9.4931374420000001</v>
      </c>
      <c r="AG132" s="1151"/>
      <c r="AH132" s="1151"/>
      <c r="AI132" s="1151"/>
      <c r="AJ132" s="1152"/>
      <c r="AK132" s="1153">
        <v>11.41602116</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479</v>
      </c>
      <c r="W133" s="1131"/>
      <c r="X133" s="1131"/>
      <c r="Y133" s="1131"/>
      <c r="Z133" s="1132"/>
      <c r="AA133" s="1133">
        <v>9</v>
      </c>
      <c r="AB133" s="1134"/>
      <c r="AC133" s="1134"/>
      <c r="AD133" s="1134"/>
      <c r="AE133" s="1135"/>
      <c r="AF133" s="1133">
        <v>9.3000000000000007</v>
      </c>
      <c r="AG133" s="1134"/>
      <c r="AH133" s="1134"/>
      <c r="AI133" s="1134"/>
      <c r="AJ133" s="1135"/>
      <c r="AK133" s="1133">
        <v>10.1</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9pq0PWHyjbSn+RCsBjwgt9vH5IgbU5WV3AHLZlc41xTWSOd7nMfggXEYSjmCkwXKW3nhaMSU6L95ccJ8ptY6w==" saltValue="RR+j7CfB0//qA9cXIw2J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Width="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y059l6w3EThuFVJZB1yb8x4c+Rilb/6Rbyp10WMoaW9/Kh2ku6UrbyZh3z9tyMmMRvV7cK/TnVemHPjhpFWvQ==" saltValue="gvWH+TeUiv0YzkqbyxB0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7"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lXgURIs/+sr1OWG/W6gHHPcSvmNd7g4GCMOXA5QdNujqAU+yya35oxvL+npJcIxeOdbmLvea7pjPqIxXvHBOA==" saltValue="8mYwwRkCOloimkB1npS1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483</v>
      </c>
      <c r="AP7" s="303"/>
      <c r="AQ7" s="304" t="s">
        <v>484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485</v>
      </c>
      <c r="AQ8" s="310" t="s">
        <v>486</v>
      </c>
      <c r="AR8" s="311" t="s">
        <v>487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488</v>
      </c>
      <c r="AL9" s="1174"/>
      <c r="AM9" s="1174"/>
      <c r="AN9" s="1175"/>
      <c r="AO9" s="312">
        <v>516450</v>
      </c>
      <c r="AP9" s="312">
        <v>137610</v>
      </c>
      <c r="AQ9" s="313">
        <v>190701</v>
      </c>
      <c r="AR9" s="314">
        <v>-27.8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489</v>
      </c>
      <c r="AL10" s="1174"/>
      <c r="AM10" s="1174"/>
      <c r="AN10" s="1175"/>
      <c r="AO10" s="315">
        <v>41946</v>
      </c>
      <c r="AP10" s="315">
        <v>11177</v>
      </c>
      <c r="AQ10" s="316">
        <v>22807</v>
      </c>
      <c r="AR10" s="317">
        <v>-51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490</v>
      </c>
      <c r="AL11" s="1174"/>
      <c r="AM11" s="1174"/>
      <c r="AN11" s="1175"/>
      <c r="AO11" s="315">
        <v>142119</v>
      </c>
      <c r="AP11" s="315">
        <v>37868</v>
      </c>
      <c r="AQ11" s="316">
        <v>29822</v>
      </c>
      <c r="AR11" s="317">
        <v>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491</v>
      </c>
      <c r="AL12" s="1174"/>
      <c r="AM12" s="1174"/>
      <c r="AN12" s="1175"/>
      <c r="AO12" s="315" t="s">
        <v>492</v>
      </c>
      <c r="AP12" s="315" t="s">
        <v>492</v>
      </c>
      <c r="AQ12" s="316">
        <v>3258</v>
      </c>
      <c r="AR12" s="317" t="s">
        <v>492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493</v>
      </c>
      <c r="AL13" s="1174"/>
      <c r="AM13" s="1174"/>
      <c r="AN13" s="1175"/>
      <c r="AO13" s="315" t="s">
        <v>492</v>
      </c>
      <c r="AP13" s="315" t="s">
        <v>492</v>
      </c>
      <c r="AQ13" s="316">
        <v>24</v>
      </c>
      <c r="AR13" s="317" t="s">
        <v>492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494</v>
      </c>
      <c r="AL14" s="1174"/>
      <c r="AM14" s="1174"/>
      <c r="AN14" s="1175"/>
      <c r="AO14" s="315">
        <v>36778</v>
      </c>
      <c r="AP14" s="315">
        <v>9800</v>
      </c>
      <c r="AQ14" s="316">
        <v>10094</v>
      </c>
      <c r="AR14" s="317">
        <v>-2.9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495</v>
      </c>
      <c r="AL15" s="1174"/>
      <c r="AM15" s="1174"/>
      <c r="AN15" s="1175"/>
      <c r="AO15" s="315">
        <v>28826</v>
      </c>
      <c r="AP15" s="315">
        <v>7681</v>
      </c>
      <c r="AQ15" s="316">
        <v>4017</v>
      </c>
      <c r="AR15" s="317">
        <v>91.2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496</v>
      </c>
      <c r="AL16" s="1177"/>
      <c r="AM16" s="1177"/>
      <c r="AN16" s="1178"/>
      <c r="AO16" s="315">
        <v>-49053</v>
      </c>
      <c r="AP16" s="315">
        <v>-13070</v>
      </c>
      <c r="AQ16" s="316">
        <v>-17771</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184</v>
      </c>
      <c r="AL17" s="1177"/>
      <c r="AM17" s="1177"/>
      <c r="AN17" s="1178"/>
      <c r="AO17" s="315">
        <v>717066</v>
      </c>
      <c r="AP17" s="315">
        <v>191065</v>
      </c>
      <c r="AQ17" s="316">
        <v>242952</v>
      </c>
      <c r="AR17" s="317">
        <v>-21.4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498</v>
      </c>
      <c r="AP20" s="323" t="s">
        <v>499</v>
      </c>
      <c r="AQ20" s="324" t="s">
        <v>500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501</v>
      </c>
      <c r="AL21" s="1169"/>
      <c r="AM21" s="1169"/>
      <c r="AN21" s="1170"/>
      <c r="AO21" s="327">
        <v>16.79</v>
      </c>
      <c r="AP21" s="328">
        <v>21.84</v>
      </c>
      <c r="AQ21" s="329">
        <v>-5.05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502</v>
      </c>
      <c r="AL22" s="1169"/>
      <c r="AM22" s="1169"/>
      <c r="AN22" s="1170"/>
      <c r="AO22" s="332">
        <v>97.5</v>
      </c>
      <c r="AP22" s="333">
        <v>95.6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483</v>
      </c>
      <c r="AP30" s="303"/>
      <c r="AQ30" s="304" t="s">
        <v>484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485</v>
      </c>
      <c r="AQ31" s="310" t="s">
        <v>486</v>
      </c>
      <c r="AR31" s="311" t="s">
        <v>487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506</v>
      </c>
      <c r="AL32" s="1185"/>
      <c r="AM32" s="1185"/>
      <c r="AN32" s="1186"/>
      <c r="AO32" s="342">
        <v>470021</v>
      </c>
      <c r="AP32" s="342">
        <v>125239</v>
      </c>
      <c r="AQ32" s="343">
        <v>136235</v>
      </c>
      <c r="AR32" s="344">
        <v>-8.1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507</v>
      </c>
      <c r="AL33" s="1185"/>
      <c r="AM33" s="1185"/>
      <c r="AN33" s="1186"/>
      <c r="AO33" s="342" t="s">
        <v>492</v>
      </c>
      <c r="AP33" s="342" t="s">
        <v>492</v>
      </c>
      <c r="AQ33" s="343" t="s">
        <v>492</v>
      </c>
      <c r="AR33" s="344" t="s">
        <v>492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508</v>
      </c>
      <c r="AL34" s="1185"/>
      <c r="AM34" s="1185"/>
      <c r="AN34" s="1186"/>
      <c r="AO34" s="342" t="s">
        <v>492</v>
      </c>
      <c r="AP34" s="342" t="s">
        <v>492</v>
      </c>
      <c r="AQ34" s="343">
        <v>5</v>
      </c>
      <c r="AR34" s="344" t="s">
        <v>492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509</v>
      </c>
      <c r="AL35" s="1185"/>
      <c r="AM35" s="1185"/>
      <c r="AN35" s="1186"/>
      <c r="AO35" s="342">
        <v>185767</v>
      </c>
      <c r="AP35" s="342">
        <v>49498</v>
      </c>
      <c r="AQ35" s="343">
        <v>32688</v>
      </c>
      <c r="AR35" s="344">
        <v>51.4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510</v>
      </c>
      <c r="AL36" s="1185"/>
      <c r="AM36" s="1185"/>
      <c r="AN36" s="1186"/>
      <c r="AO36" s="342" t="s">
        <v>492</v>
      </c>
      <c r="AP36" s="342" t="s">
        <v>492</v>
      </c>
      <c r="AQ36" s="343">
        <v>4188</v>
      </c>
      <c r="AR36" s="344" t="s">
        <v>492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511</v>
      </c>
      <c r="AL37" s="1185"/>
      <c r="AM37" s="1185"/>
      <c r="AN37" s="1186"/>
      <c r="AO37" s="342" t="s">
        <v>492</v>
      </c>
      <c r="AP37" s="342" t="s">
        <v>492</v>
      </c>
      <c r="AQ37" s="343">
        <v>1212</v>
      </c>
      <c r="AR37" s="344" t="s">
        <v>492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512</v>
      </c>
      <c r="AL38" s="1188"/>
      <c r="AM38" s="1188"/>
      <c r="AN38" s="1189"/>
      <c r="AO38" s="345" t="s">
        <v>492</v>
      </c>
      <c r="AP38" s="345" t="s">
        <v>492</v>
      </c>
      <c r="AQ38" s="346">
        <v>25</v>
      </c>
      <c r="AR38" s="334" t="s">
        <v>492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513</v>
      </c>
      <c r="AL39" s="1188"/>
      <c r="AM39" s="1188"/>
      <c r="AN39" s="1189"/>
      <c r="AO39" s="342">
        <v>-70508</v>
      </c>
      <c r="AP39" s="342">
        <v>-18787</v>
      </c>
      <c r="AQ39" s="343">
        <v>-7598</v>
      </c>
      <c r="AR39" s="344">
        <v>147.30000000000001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514</v>
      </c>
      <c r="AL40" s="1185"/>
      <c r="AM40" s="1185"/>
      <c r="AN40" s="1186"/>
      <c r="AO40" s="342">
        <v>-375105</v>
      </c>
      <c r="AP40" s="342">
        <v>-99948</v>
      </c>
      <c r="AQ40" s="343">
        <v>-123844</v>
      </c>
      <c r="AR40" s="344">
        <v>-19.3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295</v>
      </c>
      <c r="AL41" s="1191"/>
      <c r="AM41" s="1191"/>
      <c r="AN41" s="1192"/>
      <c r="AO41" s="342">
        <v>210175</v>
      </c>
      <c r="AP41" s="342">
        <v>56002</v>
      </c>
      <c r="AQ41" s="343">
        <v>42911</v>
      </c>
      <c r="AR41" s="344">
        <v>30.5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483</v>
      </c>
      <c r="AN49" s="1181" t="s">
        <v>518</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519</v>
      </c>
      <c r="AO50" s="359" t="s">
        <v>520</v>
      </c>
      <c r="AP50" s="360" t="s">
        <v>521</v>
      </c>
      <c r="AQ50" s="361" t="s">
        <v>522</v>
      </c>
      <c r="AR50" s="362" t="s">
        <v>523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524</v>
      </c>
      <c r="AL51" s="355"/>
      <c r="AM51" s="363">
        <v>510746</v>
      </c>
      <c r="AN51" s="364">
        <v>130160</v>
      </c>
      <c r="AO51" s="365">
        <v>226.5</v>
      </c>
      <c r="AP51" s="366">
        <v>333013</v>
      </c>
      <c r="AQ51" s="367">
        <v>5.3</v>
      </c>
      <c r="AR51" s="368">
        <v>221.2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525</v>
      </c>
      <c r="AM52" s="371">
        <v>133801</v>
      </c>
      <c r="AN52" s="372">
        <v>34098</v>
      </c>
      <c r="AO52" s="373">
        <v>38.200000000000003</v>
      </c>
      <c r="AP52" s="374">
        <v>126732</v>
      </c>
      <c r="AQ52" s="375">
        <v>19.100000000000001</v>
      </c>
      <c r="AR52" s="376">
        <v>19.100000000000001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526</v>
      </c>
      <c r="AL53" s="355"/>
      <c r="AM53" s="363">
        <v>599270</v>
      </c>
      <c r="AN53" s="364">
        <v>154690</v>
      </c>
      <c r="AO53" s="365">
        <v>18.8</v>
      </c>
      <c r="AP53" s="366">
        <v>280458</v>
      </c>
      <c r="AQ53" s="367">
        <v>-15.8</v>
      </c>
      <c r="AR53" s="368">
        <v>34.6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525</v>
      </c>
      <c r="AM54" s="371">
        <v>214430</v>
      </c>
      <c r="AN54" s="372">
        <v>55351</v>
      </c>
      <c r="AO54" s="373">
        <v>62.3</v>
      </c>
      <c r="AP54" s="374">
        <v>127286</v>
      </c>
      <c r="AQ54" s="375">
        <v>0.4</v>
      </c>
      <c r="AR54" s="376">
        <v>61.9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527</v>
      </c>
      <c r="AL55" s="355"/>
      <c r="AM55" s="363">
        <v>591443</v>
      </c>
      <c r="AN55" s="364">
        <v>154504</v>
      </c>
      <c r="AO55" s="365">
        <v>-0.1</v>
      </c>
      <c r="AP55" s="366">
        <v>291945</v>
      </c>
      <c r="AQ55" s="367">
        <v>4.0999999999999996</v>
      </c>
      <c r="AR55" s="368">
        <v>-4.2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525</v>
      </c>
      <c r="AM56" s="371">
        <v>157874</v>
      </c>
      <c r="AN56" s="372">
        <v>41242</v>
      </c>
      <c r="AO56" s="373">
        <v>-25.5</v>
      </c>
      <c r="AP56" s="374">
        <v>127651</v>
      </c>
      <c r="AQ56" s="375">
        <v>0.3</v>
      </c>
      <c r="AR56" s="376">
        <v>-25.8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528</v>
      </c>
      <c r="AL57" s="355"/>
      <c r="AM57" s="363">
        <v>1381537</v>
      </c>
      <c r="AN57" s="364">
        <v>364137</v>
      </c>
      <c r="AO57" s="365">
        <v>135.69999999999999</v>
      </c>
      <c r="AP57" s="366">
        <v>291173</v>
      </c>
      <c r="AQ57" s="367">
        <v>-0.3</v>
      </c>
      <c r="AR57" s="368">
        <v>136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525</v>
      </c>
      <c r="AM58" s="371">
        <v>167724</v>
      </c>
      <c r="AN58" s="372">
        <v>44208</v>
      </c>
      <c r="AO58" s="373">
        <v>7.2</v>
      </c>
      <c r="AP58" s="374">
        <v>119071</v>
      </c>
      <c r="AQ58" s="375">
        <v>-6.7</v>
      </c>
      <c r="AR58" s="376">
        <v>13.9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529</v>
      </c>
      <c r="AL59" s="355"/>
      <c r="AM59" s="363">
        <v>1186926</v>
      </c>
      <c r="AN59" s="364">
        <v>316261</v>
      </c>
      <c r="AO59" s="365">
        <v>-13.1</v>
      </c>
      <c r="AP59" s="366">
        <v>271581</v>
      </c>
      <c r="AQ59" s="367">
        <v>-6.7</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525</v>
      </c>
      <c r="AM60" s="371">
        <v>278926</v>
      </c>
      <c r="AN60" s="372">
        <v>74321</v>
      </c>
      <c r="AO60" s="373">
        <v>68.099999999999994</v>
      </c>
      <c r="AP60" s="374">
        <v>117844</v>
      </c>
      <c r="AQ60" s="375">
        <v>-1</v>
      </c>
      <c r="AR60" s="376">
        <v>69.099999999999994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530</v>
      </c>
      <c r="AL61" s="377"/>
      <c r="AM61" s="378">
        <v>853984</v>
      </c>
      <c r="AN61" s="379">
        <v>223950</v>
      </c>
      <c r="AO61" s="380">
        <v>73.599999999999994</v>
      </c>
      <c r="AP61" s="381">
        <v>293634</v>
      </c>
      <c r="AQ61" s="382">
        <v>-2.7</v>
      </c>
      <c r="AR61" s="368">
        <v>76.3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525</v>
      </c>
      <c r="AM62" s="371">
        <v>190551</v>
      </c>
      <c r="AN62" s="372">
        <v>49844</v>
      </c>
      <c r="AO62" s="373">
        <v>30.1</v>
      </c>
      <c r="AP62" s="374">
        <v>123717</v>
      </c>
      <c r="AQ62" s="375">
        <v>2.4</v>
      </c>
      <c r="AR62" s="376">
        <v>27.7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cnKwsiKfgC3Grm9a4EaCKcca9voQmrRCtmxiH6ZFriWyVvRiFtNhpngkm7D7HiQl+JyLaC382HfOf1D3Ace6A==" saltValue="h2VEMGs4XI2SwWjagOf4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zojT6nVlnMzAQLXOFv02KqjuOK4R4gHoGhDY9PJvl3Nk1B6W+GyEYR9ZFxHBKWqBUpIfc7VxzqVdVPe63WMQw==" saltValue="MGgN2uUBCA8HyMntfvu2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HPeAz8w9VM85gdHAD1Yb8YA2fsUcxS+QwOJRAdavfvY457N7Lfr7ROiKoFq+u8uvuDLltg2htT2+xaE+hlxVg==" saltValue="e2vLhkgkg90Zf5RLOd6G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93" t="s">
        <v>3</v>
      </c>
      <c r="D47" s="1193"/>
      <c r="E47" s="1194"/>
      <c r="F47" s="11">
        <v>37.79</v>
      </c>
      <c r="G47" s="12">
        <v>41.95</v>
      </c>
      <c r="H47" s="12">
        <v>42.04</v>
      </c>
      <c r="I47" s="12">
        <v>35.76</v>
      </c>
      <c r="J47" s="13">
        <v>32.35</v>
      </c>
    </row>
    <row r="48" spans="2:10" ht="57.75" customHeight="1" x14ac:dyDescent="0.15">
      <c r="B48" s="14"/>
      <c r="C48" s="1195" t="s">
        <v>4</v>
      </c>
      <c r="D48" s="1195"/>
      <c r="E48" s="1196"/>
      <c r="F48" s="15">
        <v>10.65</v>
      </c>
      <c r="G48" s="16">
        <v>8.6199999999999992</v>
      </c>
      <c r="H48" s="16">
        <v>8.92</v>
      </c>
      <c r="I48" s="16">
        <v>8.93</v>
      </c>
      <c r="J48" s="17">
        <v>7.78</v>
      </c>
    </row>
    <row r="49" spans="2:10" ht="57.75" customHeight="1" thickBot="1" x14ac:dyDescent="0.2">
      <c r="B49" s="18"/>
      <c r="C49" s="1197" t="s">
        <v>5</v>
      </c>
      <c r="D49" s="1197"/>
      <c r="E49" s="1198"/>
      <c r="F49" s="19">
        <v>1.66</v>
      </c>
      <c r="G49" s="20" t="s">
        <v>539</v>
      </c>
      <c r="H49" s="20" t="s">
        <v>540</v>
      </c>
      <c r="I49" s="20" t="s">
        <v>541</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JHksj2r0Jk5NxEFlr/mPGxugFI3FUs43altfi9kSE9R0FY3DnbSqA+gMwYNC6n3I+kUYQS5F9mJl8+K9wUog==" saltValue="qVX8OEHqF6XeNPe8Rtc8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205" t="s">
        <v>543</v>
      </c>
      <c r="D34" s="1205"/>
      <c r="E34" s="1206"/>
      <c r="F34" s="32">
        <v>10.65</v>
      </c>
      <c r="G34" s="33">
        <v>8.61</v>
      </c>
      <c r="H34" s="33">
        <v>8.91</v>
      </c>
      <c r="I34" s="33">
        <v>8.93</v>
      </c>
      <c r="J34" s="34">
        <v>7.77</v>
      </c>
      <c r="K34" s="22"/>
      <c r="L34" s="22"/>
      <c r="M34" s="22"/>
      <c r="N34" s="22"/>
      <c r="O34" s="22"/>
      <c r="P34" s="22"/>
    </row>
    <row r="35" spans="1:16" ht="39" customHeight="1" x14ac:dyDescent="0.15">
      <c r="A35" s="22"/>
      <c r="B35" s="35"/>
      <c r="C35" s="1199" t="s">
        <v>544</v>
      </c>
      <c r="D35" s="1200"/>
      <c r="E35" s="1201"/>
      <c r="F35" s="36">
        <v>0.72</v>
      </c>
      <c r="G35" s="37">
        <v>0.63</v>
      </c>
      <c r="H35" s="37">
        <v>0.59</v>
      </c>
      <c r="I35" s="37">
        <v>0.89</v>
      </c>
      <c r="J35" s="38">
        <v>2.0499999999999998</v>
      </c>
      <c r="K35" s="22"/>
      <c r="L35" s="22"/>
      <c r="M35" s="22"/>
      <c r="N35" s="22"/>
      <c r="O35" s="22"/>
      <c r="P35" s="22"/>
    </row>
    <row r="36" spans="1:16" ht="39" customHeight="1" x14ac:dyDescent="0.15">
      <c r="A36" s="22"/>
      <c r="B36" s="35"/>
      <c r="C36" s="1199" t="s">
        <v>545</v>
      </c>
      <c r="D36" s="1200"/>
      <c r="E36" s="1201"/>
      <c r="F36" s="36">
        <v>1.0900000000000001</v>
      </c>
      <c r="G36" s="37">
        <v>7.0000000000000007E-2</v>
      </c>
      <c r="H36" s="37">
        <v>0.65</v>
      </c>
      <c r="I36" s="37">
        <v>1.58</v>
      </c>
      <c r="J36" s="38">
        <v>0.8</v>
      </c>
      <c r="K36" s="22"/>
      <c r="L36" s="22"/>
      <c r="M36" s="22"/>
      <c r="N36" s="22"/>
      <c r="O36" s="22"/>
      <c r="P36" s="22"/>
    </row>
    <row r="37" spans="1:16" ht="39" customHeight="1" x14ac:dyDescent="0.15">
      <c r="A37" s="22"/>
      <c r="B37" s="35"/>
      <c r="C37" s="1199" t="s">
        <v>546</v>
      </c>
      <c r="D37" s="1200"/>
      <c r="E37" s="1201"/>
      <c r="F37" s="36">
        <v>0.13</v>
      </c>
      <c r="G37" s="37">
        <v>0.09</v>
      </c>
      <c r="H37" s="37">
        <v>0.18</v>
      </c>
      <c r="I37" s="37">
        <v>0.16</v>
      </c>
      <c r="J37" s="38">
        <v>0.11</v>
      </c>
      <c r="K37" s="22"/>
      <c r="L37" s="22"/>
      <c r="M37" s="22"/>
      <c r="N37" s="22"/>
      <c r="O37" s="22"/>
      <c r="P37" s="22"/>
    </row>
    <row r="38" spans="1:16" ht="39" customHeight="1" x14ac:dyDescent="0.15">
      <c r="A38" s="22"/>
      <c r="B38" s="35"/>
      <c r="C38" s="1199" t="s">
        <v>547</v>
      </c>
      <c r="D38" s="1200"/>
      <c r="E38" s="1201"/>
      <c r="F38" s="36">
        <v>7.0000000000000007E-2</v>
      </c>
      <c r="G38" s="37">
        <v>0.16</v>
      </c>
      <c r="H38" s="37">
        <v>0.15</v>
      </c>
      <c r="I38" s="37">
        <v>0.11</v>
      </c>
      <c r="J38" s="38">
        <v>0.1</v>
      </c>
      <c r="K38" s="22"/>
      <c r="L38" s="22"/>
      <c r="M38" s="22"/>
      <c r="N38" s="22"/>
      <c r="O38" s="22"/>
      <c r="P38" s="22"/>
    </row>
    <row r="39" spans="1:16" ht="39" customHeight="1" x14ac:dyDescent="0.15">
      <c r="A39" s="22"/>
      <c r="B39" s="35"/>
      <c r="C39" s="1199" t="s">
        <v>548</v>
      </c>
      <c r="D39" s="1200"/>
      <c r="E39" s="1201"/>
      <c r="F39" s="36">
        <v>0.03</v>
      </c>
      <c r="G39" s="37">
        <v>0</v>
      </c>
      <c r="H39" s="37">
        <v>0.02</v>
      </c>
      <c r="I39" s="37">
        <v>0</v>
      </c>
      <c r="J39" s="38">
        <v>0.03</v>
      </c>
      <c r="K39" s="22"/>
      <c r="L39" s="22"/>
      <c r="M39" s="22"/>
      <c r="N39" s="22"/>
      <c r="O39" s="22"/>
      <c r="P39" s="22"/>
    </row>
    <row r="40" spans="1:16" ht="39" customHeight="1" x14ac:dyDescent="0.15">
      <c r="A40" s="22"/>
      <c r="B40" s="35"/>
      <c r="C40" s="1199" t="s">
        <v>549</v>
      </c>
      <c r="D40" s="1200"/>
      <c r="E40" s="1201"/>
      <c r="F40" s="36">
        <v>0</v>
      </c>
      <c r="G40" s="37">
        <v>0</v>
      </c>
      <c r="H40" s="37">
        <v>0</v>
      </c>
      <c r="I40" s="37">
        <v>0</v>
      </c>
      <c r="J40" s="38">
        <v>0.01</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550</v>
      </c>
      <c r="D42" s="1200"/>
      <c r="E42" s="1201"/>
      <c r="F42" s="36" t="s">
        <v>492</v>
      </c>
      <c r="G42" s="37" t="s">
        <v>492</v>
      </c>
      <c r="H42" s="37" t="s">
        <v>492</v>
      </c>
      <c r="I42" s="37" t="s">
        <v>492</v>
      </c>
      <c r="J42" s="38" t="s">
        <v>492</v>
      </c>
      <c r="K42" s="22"/>
      <c r="L42" s="22"/>
      <c r="M42" s="22"/>
      <c r="N42" s="22"/>
      <c r="O42" s="22"/>
      <c r="P42" s="22"/>
    </row>
    <row r="43" spans="1:16" ht="39" customHeight="1" thickBot="1" x14ac:dyDescent="0.2">
      <c r="A43" s="22"/>
      <c r="B43" s="40"/>
      <c r="C43" s="1202" t="s">
        <v>551</v>
      </c>
      <c r="D43" s="1203"/>
      <c r="E43" s="1204"/>
      <c r="F43" s="41">
        <v>0.31</v>
      </c>
      <c r="G43" s="42" t="s">
        <v>492</v>
      </c>
      <c r="H43" s="42" t="s">
        <v>492</v>
      </c>
      <c r="I43" s="42" t="s">
        <v>492</v>
      </c>
      <c r="J43" s="43" t="s">
        <v>492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sU2mUEeNvyyAVN5n0IjI8qhNuBR5BFElmgzwIjLT3daediurcXoVGUJ9XCc6UVyY7X7b9OZjZFJoWhkxpHlRA==" saltValue="sqtNrwXiMzhK3PpiLa21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07" t="s">
        <v>11</v>
      </c>
      <c r="C45" s="1208"/>
      <c r="D45" s="58"/>
      <c r="E45" s="1213" t="s">
        <v>12</v>
      </c>
      <c r="F45" s="1213"/>
      <c r="G45" s="1213"/>
      <c r="H45" s="1213"/>
      <c r="I45" s="1213"/>
      <c r="J45" s="1214"/>
      <c r="K45" s="59">
        <v>323</v>
      </c>
      <c r="L45" s="60">
        <v>341</v>
      </c>
      <c r="M45" s="60">
        <v>371</v>
      </c>
      <c r="N45" s="60">
        <v>406</v>
      </c>
      <c r="O45" s="61">
        <v>470</v>
      </c>
      <c r="P45" s="48"/>
      <c r="Q45" s="48"/>
      <c r="R45" s="48"/>
      <c r="S45" s="48"/>
      <c r="T45" s="48"/>
      <c r="U45" s="48"/>
    </row>
    <row r="46" spans="1:21" ht="30.75" customHeight="1" x14ac:dyDescent="0.15">
      <c r="A46" s="48"/>
      <c r="B46" s="1209"/>
      <c r="C46" s="1210"/>
      <c r="D46" s="62"/>
      <c r="E46" s="1215" t="s">
        <v>13</v>
      </c>
      <c r="F46" s="1215"/>
      <c r="G46" s="1215"/>
      <c r="H46" s="1215"/>
      <c r="I46" s="1215"/>
      <c r="J46" s="1216"/>
      <c r="K46" s="63" t="s">
        <v>492</v>
      </c>
      <c r="L46" s="64" t="s">
        <v>492</v>
      </c>
      <c r="M46" s="64" t="s">
        <v>492</v>
      </c>
      <c r="N46" s="64" t="s">
        <v>492</v>
      </c>
      <c r="O46" s="65" t="s">
        <v>492</v>
      </c>
      <c r="P46" s="48"/>
      <c r="Q46" s="48"/>
      <c r="R46" s="48"/>
      <c r="S46" s="48"/>
      <c r="T46" s="48"/>
      <c r="U46" s="48"/>
    </row>
    <row r="47" spans="1:21" ht="30.75" customHeight="1" x14ac:dyDescent="0.15">
      <c r="A47" s="48"/>
      <c r="B47" s="1209"/>
      <c r="C47" s="1210"/>
      <c r="D47" s="62"/>
      <c r="E47" s="1215" t="s">
        <v>14</v>
      </c>
      <c r="F47" s="1215"/>
      <c r="G47" s="1215"/>
      <c r="H47" s="1215"/>
      <c r="I47" s="1215"/>
      <c r="J47" s="1216"/>
      <c r="K47" s="63" t="s">
        <v>492</v>
      </c>
      <c r="L47" s="64" t="s">
        <v>492</v>
      </c>
      <c r="M47" s="64" t="s">
        <v>492</v>
      </c>
      <c r="N47" s="64" t="s">
        <v>492</v>
      </c>
      <c r="O47" s="65" t="s">
        <v>492</v>
      </c>
      <c r="P47" s="48"/>
      <c r="Q47" s="48"/>
      <c r="R47" s="48"/>
      <c r="S47" s="48"/>
      <c r="T47" s="48"/>
      <c r="U47" s="48"/>
    </row>
    <row r="48" spans="1:21" ht="30.75" customHeight="1" x14ac:dyDescent="0.15">
      <c r="A48" s="48"/>
      <c r="B48" s="1209"/>
      <c r="C48" s="1210"/>
      <c r="D48" s="62"/>
      <c r="E48" s="1215" t="s">
        <v>15</v>
      </c>
      <c r="F48" s="1215"/>
      <c r="G48" s="1215"/>
      <c r="H48" s="1215"/>
      <c r="I48" s="1215"/>
      <c r="J48" s="1216"/>
      <c r="K48" s="63">
        <v>206</v>
      </c>
      <c r="L48" s="64">
        <v>208</v>
      </c>
      <c r="M48" s="64">
        <v>202</v>
      </c>
      <c r="N48" s="64">
        <v>193</v>
      </c>
      <c r="O48" s="65">
        <v>186</v>
      </c>
      <c r="P48" s="48"/>
      <c r="Q48" s="48"/>
      <c r="R48" s="48"/>
      <c r="S48" s="48"/>
      <c r="T48" s="48"/>
      <c r="U48" s="48"/>
    </row>
    <row r="49" spans="1:21" ht="30.75" customHeight="1" x14ac:dyDescent="0.15">
      <c r="A49" s="48"/>
      <c r="B49" s="1209"/>
      <c r="C49" s="1210"/>
      <c r="D49" s="62"/>
      <c r="E49" s="1215" t="s">
        <v>16</v>
      </c>
      <c r="F49" s="1215"/>
      <c r="G49" s="1215"/>
      <c r="H49" s="1215"/>
      <c r="I49" s="1215"/>
      <c r="J49" s="1216"/>
      <c r="K49" s="63">
        <v>0</v>
      </c>
      <c r="L49" s="64" t="s">
        <v>492</v>
      </c>
      <c r="M49" s="64" t="s">
        <v>492</v>
      </c>
      <c r="N49" s="64" t="s">
        <v>492</v>
      </c>
      <c r="O49" s="65" t="s">
        <v>492</v>
      </c>
      <c r="P49" s="48"/>
      <c r="Q49" s="48"/>
      <c r="R49" s="48"/>
      <c r="S49" s="48"/>
      <c r="T49" s="48"/>
      <c r="U49" s="48"/>
    </row>
    <row r="50" spans="1:21" ht="30.75" customHeight="1" x14ac:dyDescent="0.15">
      <c r="A50" s="48"/>
      <c r="B50" s="1209"/>
      <c r="C50" s="1210"/>
      <c r="D50" s="62"/>
      <c r="E50" s="1215" t="s">
        <v>17</v>
      </c>
      <c r="F50" s="1215"/>
      <c r="G50" s="1215"/>
      <c r="H50" s="1215"/>
      <c r="I50" s="1215"/>
      <c r="J50" s="1216"/>
      <c r="K50" s="63" t="s">
        <v>492</v>
      </c>
      <c r="L50" s="64" t="s">
        <v>492</v>
      </c>
      <c r="M50" s="64" t="s">
        <v>492</v>
      </c>
      <c r="N50" s="64" t="s">
        <v>492</v>
      </c>
      <c r="O50" s="65" t="s">
        <v>492</v>
      </c>
      <c r="P50" s="48"/>
      <c r="Q50" s="48"/>
      <c r="R50" s="48"/>
      <c r="S50" s="48"/>
      <c r="T50" s="48"/>
      <c r="U50" s="48"/>
    </row>
    <row r="51" spans="1:21" ht="30.75" customHeight="1" x14ac:dyDescent="0.15">
      <c r="A51" s="48"/>
      <c r="B51" s="1211"/>
      <c r="C51" s="1212"/>
      <c r="D51" s="66"/>
      <c r="E51" s="1215" t="s">
        <v>18</v>
      </c>
      <c r="F51" s="1215"/>
      <c r="G51" s="1215"/>
      <c r="H51" s="1215"/>
      <c r="I51" s="1215"/>
      <c r="J51" s="1216"/>
      <c r="K51" s="63" t="s">
        <v>492</v>
      </c>
      <c r="L51" s="64" t="s">
        <v>492</v>
      </c>
      <c r="M51" s="64" t="s">
        <v>492</v>
      </c>
      <c r="N51" s="64" t="s">
        <v>492</v>
      </c>
      <c r="O51" s="65" t="s">
        <v>492</v>
      </c>
      <c r="P51" s="48"/>
      <c r="Q51" s="48"/>
      <c r="R51" s="48"/>
      <c r="S51" s="48"/>
      <c r="T51" s="48"/>
      <c r="U51" s="48"/>
    </row>
    <row r="52" spans="1:21" ht="30.75" customHeight="1" x14ac:dyDescent="0.15">
      <c r="A52" s="48"/>
      <c r="B52" s="1217" t="s">
        <v>19</v>
      </c>
      <c r="C52" s="1218"/>
      <c r="D52" s="66"/>
      <c r="E52" s="1215" t="s">
        <v>20</v>
      </c>
      <c r="F52" s="1215"/>
      <c r="G52" s="1215"/>
      <c r="H52" s="1215"/>
      <c r="I52" s="1215"/>
      <c r="J52" s="1216"/>
      <c r="K52" s="63">
        <v>368</v>
      </c>
      <c r="L52" s="64">
        <v>379</v>
      </c>
      <c r="M52" s="64">
        <v>396</v>
      </c>
      <c r="N52" s="64">
        <v>424</v>
      </c>
      <c r="O52" s="65">
        <v>446</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161</v>
      </c>
      <c r="L53" s="69">
        <v>170</v>
      </c>
      <c r="M53" s="69">
        <v>177</v>
      </c>
      <c r="N53" s="69">
        <v>175</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552</v>
      </c>
      <c r="L56" s="80" t="s">
        <v>553</v>
      </c>
      <c r="M56" s="80" t="s">
        <v>554</v>
      </c>
      <c r="N56" s="80" t="s">
        <v>555</v>
      </c>
      <c r="O56" s="81" t="s">
        <v>556</v>
      </c>
      <c r="P56" s="48"/>
      <c r="Q56" s="48"/>
      <c r="R56" s="48"/>
      <c r="S56" s="48"/>
      <c r="T56" s="48"/>
      <c r="U56" s="48"/>
    </row>
    <row r="57" spans="1:21" ht="31.5" customHeight="1" x14ac:dyDescent="0.15">
      <c r="B57" s="1223" t="s">
        <v>25</v>
      </c>
      <c r="C57" s="1224"/>
      <c r="D57" s="1227" t="s">
        <v>26</v>
      </c>
      <c r="E57" s="1228"/>
      <c r="F57" s="1228"/>
      <c r="G57" s="1228"/>
      <c r="H57" s="1228"/>
      <c r="I57" s="1228"/>
      <c r="J57" s="1229"/>
      <c r="K57" s="82" t="s">
        <v>568</v>
      </c>
      <c r="L57" s="83" t="s">
        <v>568</v>
      </c>
      <c r="M57" s="83" t="s">
        <v>569</v>
      </c>
      <c r="N57" s="83" t="s">
        <v>568</v>
      </c>
      <c r="O57" s="84" t="s">
        <v>568</v>
      </c>
    </row>
    <row r="58" spans="1:21" ht="31.5" customHeight="1" thickBot="1" x14ac:dyDescent="0.2">
      <c r="B58" s="1225"/>
      <c r="C58" s="1226"/>
      <c r="D58" s="1230" t="s">
        <v>27</v>
      </c>
      <c r="E58" s="1231"/>
      <c r="F58" s="1231"/>
      <c r="G58" s="1231"/>
      <c r="H58" s="1231"/>
      <c r="I58" s="1231"/>
      <c r="J58" s="1232"/>
      <c r="K58" s="85" t="s">
        <v>568</v>
      </c>
      <c r="L58" s="86" t="s">
        <v>568</v>
      </c>
      <c r="M58" s="86" t="s">
        <v>568</v>
      </c>
      <c r="N58" s="86" t="s">
        <v>568</v>
      </c>
      <c r="O58" s="87" t="s">
        <v>568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ac1nzZdPe/tBq31dqFvsgWBHYZZr5GTFouJj52WMgB7hlQ0Ym2iBfQav4pFS+UdtC1M7CBR9Kh6KGd4DuBXjQ==" saltValue="TDk73Jy2vf6NjxcdCSTW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534</v>
      </c>
      <c r="J40" s="99" t="s">
        <v>535</v>
      </c>
      <c r="K40" s="99" t="s">
        <v>536</v>
      </c>
      <c r="L40" s="99" t="s">
        <v>537</v>
      </c>
      <c r="M40" s="100" t="s">
        <v>538</v>
      </c>
    </row>
    <row r="41" spans="2:13" ht="27.75" customHeight="1" x14ac:dyDescent="0.15">
      <c r="B41" s="1233" t="s">
        <v>30</v>
      </c>
      <c r="C41" s="1234"/>
      <c r="D41" s="101"/>
      <c r="E41" s="1239" t="s">
        <v>31</v>
      </c>
      <c r="F41" s="1239"/>
      <c r="G41" s="1239"/>
      <c r="H41" s="1240"/>
      <c r="I41" s="102">
        <v>3944</v>
      </c>
      <c r="J41" s="103">
        <v>4119</v>
      </c>
      <c r="K41" s="103">
        <v>4160</v>
      </c>
      <c r="L41" s="103">
        <v>4444</v>
      </c>
      <c r="M41" s="104">
        <v>4650</v>
      </c>
    </row>
    <row r="42" spans="2:13" ht="27.75" customHeight="1" x14ac:dyDescent="0.15">
      <c r="B42" s="1235"/>
      <c r="C42" s="1236"/>
      <c r="D42" s="105"/>
      <c r="E42" s="1241" t="s">
        <v>32</v>
      </c>
      <c r="F42" s="1241"/>
      <c r="G42" s="1241"/>
      <c r="H42" s="1242"/>
      <c r="I42" s="106" t="s">
        <v>492</v>
      </c>
      <c r="J42" s="107" t="s">
        <v>492</v>
      </c>
      <c r="K42" s="107" t="s">
        <v>492</v>
      </c>
      <c r="L42" s="107" t="s">
        <v>492</v>
      </c>
      <c r="M42" s="108" t="s">
        <v>492</v>
      </c>
    </row>
    <row r="43" spans="2:13" ht="27.75" customHeight="1" x14ac:dyDescent="0.15">
      <c r="B43" s="1235"/>
      <c r="C43" s="1236"/>
      <c r="D43" s="105"/>
      <c r="E43" s="1241" t="s">
        <v>33</v>
      </c>
      <c r="F43" s="1241"/>
      <c r="G43" s="1241"/>
      <c r="H43" s="1242"/>
      <c r="I43" s="106">
        <v>1303</v>
      </c>
      <c r="J43" s="107">
        <v>1156</v>
      </c>
      <c r="K43" s="107">
        <v>1462</v>
      </c>
      <c r="L43" s="107">
        <v>1188</v>
      </c>
      <c r="M43" s="108">
        <v>1025</v>
      </c>
    </row>
    <row r="44" spans="2:13" ht="27.75" customHeight="1" x14ac:dyDescent="0.15">
      <c r="B44" s="1235"/>
      <c r="C44" s="1236"/>
      <c r="D44" s="105"/>
      <c r="E44" s="1241" t="s">
        <v>34</v>
      </c>
      <c r="F44" s="1241"/>
      <c r="G44" s="1241"/>
      <c r="H44" s="1242"/>
      <c r="I44" s="106" t="s">
        <v>492</v>
      </c>
      <c r="J44" s="107" t="s">
        <v>492</v>
      </c>
      <c r="K44" s="107" t="s">
        <v>492</v>
      </c>
      <c r="L44" s="107" t="s">
        <v>492</v>
      </c>
      <c r="M44" s="108" t="s">
        <v>492</v>
      </c>
    </row>
    <row r="45" spans="2:13" ht="27.75" customHeight="1" x14ac:dyDescent="0.15">
      <c r="B45" s="1235"/>
      <c r="C45" s="1236"/>
      <c r="D45" s="105"/>
      <c r="E45" s="1241" t="s">
        <v>35</v>
      </c>
      <c r="F45" s="1241"/>
      <c r="G45" s="1241"/>
      <c r="H45" s="1242"/>
      <c r="I45" s="106">
        <v>659</v>
      </c>
      <c r="J45" s="107">
        <v>620</v>
      </c>
      <c r="K45" s="107">
        <v>610</v>
      </c>
      <c r="L45" s="107">
        <v>599</v>
      </c>
      <c r="M45" s="108">
        <v>588</v>
      </c>
    </row>
    <row r="46" spans="2:13" ht="27.75" customHeight="1" x14ac:dyDescent="0.15">
      <c r="B46" s="1235"/>
      <c r="C46" s="1236"/>
      <c r="D46" s="109"/>
      <c r="E46" s="1241" t="s">
        <v>36</v>
      </c>
      <c r="F46" s="1241"/>
      <c r="G46" s="1241"/>
      <c r="H46" s="1242"/>
      <c r="I46" s="106" t="s">
        <v>492</v>
      </c>
      <c r="J46" s="107" t="s">
        <v>492</v>
      </c>
      <c r="K46" s="107" t="s">
        <v>492</v>
      </c>
      <c r="L46" s="107" t="s">
        <v>492</v>
      </c>
      <c r="M46" s="108" t="s">
        <v>492</v>
      </c>
    </row>
    <row r="47" spans="2:13" ht="27.75" customHeight="1" x14ac:dyDescent="0.15">
      <c r="B47" s="1235"/>
      <c r="C47" s="1236"/>
      <c r="D47" s="110"/>
      <c r="E47" s="1243" t="s">
        <v>37</v>
      </c>
      <c r="F47" s="1244"/>
      <c r="G47" s="1244"/>
      <c r="H47" s="1245"/>
      <c r="I47" s="106" t="s">
        <v>492</v>
      </c>
      <c r="J47" s="107" t="s">
        <v>492</v>
      </c>
      <c r="K47" s="107" t="s">
        <v>492</v>
      </c>
      <c r="L47" s="107" t="s">
        <v>492</v>
      </c>
      <c r="M47" s="108" t="s">
        <v>492</v>
      </c>
    </row>
    <row r="48" spans="2:13" ht="27.75" customHeight="1" x14ac:dyDescent="0.15">
      <c r="B48" s="1235"/>
      <c r="C48" s="1236"/>
      <c r="D48" s="105"/>
      <c r="E48" s="1241" t="s">
        <v>38</v>
      </c>
      <c r="F48" s="1241"/>
      <c r="G48" s="1241"/>
      <c r="H48" s="1242"/>
      <c r="I48" s="106" t="s">
        <v>492</v>
      </c>
      <c r="J48" s="107" t="s">
        <v>492</v>
      </c>
      <c r="K48" s="107" t="s">
        <v>492</v>
      </c>
      <c r="L48" s="107" t="s">
        <v>492</v>
      </c>
      <c r="M48" s="108" t="s">
        <v>492</v>
      </c>
    </row>
    <row r="49" spans="2:13" ht="27.75" customHeight="1" x14ac:dyDescent="0.15">
      <c r="B49" s="1237"/>
      <c r="C49" s="1238"/>
      <c r="D49" s="105"/>
      <c r="E49" s="1241" t="s">
        <v>39</v>
      </c>
      <c r="F49" s="1241"/>
      <c r="G49" s="1241"/>
      <c r="H49" s="1242"/>
      <c r="I49" s="106" t="s">
        <v>492</v>
      </c>
      <c r="J49" s="107" t="s">
        <v>492</v>
      </c>
      <c r="K49" s="107" t="s">
        <v>492</v>
      </c>
      <c r="L49" s="107" t="s">
        <v>492</v>
      </c>
      <c r="M49" s="108" t="s">
        <v>492</v>
      </c>
    </row>
    <row r="50" spans="2:13" ht="27.75" customHeight="1" x14ac:dyDescent="0.15">
      <c r="B50" s="1246" t="s">
        <v>40</v>
      </c>
      <c r="C50" s="1247"/>
      <c r="D50" s="111"/>
      <c r="E50" s="1241" t="s">
        <v>41</v>
      </c>
      <c r="F50" s="1241"/>
      <c r="G50" s="1241"/>
      <c r="H50" s="1242"/>
      <c r="I50" s="106">
        <v>2064</v>
      </c>
      <c r="J50" s="107">
        <v>2250</v>
      </c>
      <c r="K50" s="107">
        <v>2123</v>
      </c>
      <c r="L50" s="107">
        <v>1705</v>
      </c>
      <c r="M50" s="108">
        <v>1380</v>
      </c>
    </row>
    <row r="51" spans="2:13" ht="27.75" customHeight="1" x14ac:dyDescent="0.15">
      <c r="B51" s="1235"/>
      <c r="C51" s="1236"/>
      <c r="D51" s="105"/>
      <c r="E51" s="1241" t="s">
        <v>42</v>
      </c>
      <c r="F51" s="1241"/>
      <c r="G51" s="1241"/>
      <c r="H51" s="1242"/>
      <c r="I51" s="106">
        <v>765</v>
      </c>
      <c r="J51" s="107">
        <v>816</v>
      </c>
      <c r="K51" s="107">
        <v>889</v>
      </c>
      <c r="L51" s="107">
        <v>935</v>
      </c>
      <c r="M51" s="108">
        <v>927</v>
      </c>
    </row>
    <row r="52" spans="2:13" ht="27.75" customHeight="1" x14ac:dyDescent="0.15">
      <c r="B52" s="1237"/>
      <c r="C52" s="1238"/>
      <c r="D52" s="105"/>
      <c r="E52" s="1241" t="s">
        <v>43</v>
      </c>
      <c r="F52" s="1241"/>
      <c r="G52" s="1241"/>
      <c r="H52" s="1242"/>
      <c r="I52" s="106">
        <v>3124</v>
      </c>
      <c r="J52" s="107">
        <v>3144</v>
      </c>
      <c r="K52" s="107">
        <v>3363</v>
      </c>
      <c r="L52" s="107">
        <v>3384</v>
      </c>
      <c r="M52" s="108">
        <v>3462</v>
      </c>
    </row>
    <row r="53" spans="2:13" ht="27.75" customHeight="1" thickBot="1" x14ac:dyDescent="0.2">
      <c r="B53" s="1248" t="s">
        <v>44</v>
      </c>
      <c r="C53" s="1249"/>
      <c r="D53" s="112"/>
      <c r="E53" s="1250" t="s">
        <v>45</v>
      </c>
      <c r="F53" s="1250"/>
      <c r="G53" s="1250"/>
      <c r="H53" s="1251"/>
      <c r="I53" s="113">
        <v>-47</v>
      </c>
      <c r="J53" s="114">
        <v>-315</v>
      </c>
      <c r="K53" s="114">
        <v>-142</v>
      </c>
      <c r="L53" s="114">
        <v>207</v>
      </c>
      <c r="M53" s="115">
        <v>495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NbJX1O8rLwlLdRvjEkfMBtK/GLwBg6w7bb4Tf42WrjVpLYoCTsV0Z1947WD6gZ5qYiOOPg/RPANNKqGq6fiQ==" saltValue="Jd4W1CNkQsnGvKstxc9K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536</v>
      </c>
      <c r="G54" s="124" t="s">
        <v>537</v>
      </c>
      <c r="H54" s="125" t="s">
        <v>538</v>
      </c>
    </row>
    <row r="55" spans="2:8" ht="52.5" customHeight="1" x14ac:dyDescent="0.15">
      <c r="B55" s="126"/>
      <c r="C55" s="1260" t="s">
        <v>48</v>
      </c>
      <c r="D55" s="1260"/>
      <c r="E55" s="1261"/>
      <c r="F55" s="127">
        <v>920</v>
      </c>
      <c r="G55" s="127">
        <v>784</v>
      </c>
      <c r="H55" s="128">
        <v>717</v>
      </c>
    </row>
    <row r="56" spans="2:8" ht="52.5" customHeight="1" x14ac:dyDescent="0.15">
      <c r="B56" s="129"/>
      <c r="C56" s="1262" t="s">
        <v>49</v>
      </c>
      <c r="D56" s="1262"/>
      <c r="E56" s="1263"/>
      <c r="F56" s="130">
        <v>79</v>
      </c>
      <c r="G56" s="130">
        <v>80</v>
      </c>
      <c r="H56" s="131">
        <v>80</v>
      </c>
    </row>
    <row r="57" spans="2:8" ht="53.25" customHeight="1" x14ac:dyDescent="0.15">
      <c r="B57" s="129"/>
      <c r="C57" s="1264" t="s">
        <v>50</v>
      </c>
      <c r="D57" s="1264"/>
      <c r="E57" s="1265"/>
      <c r="F57" s="132">
        <v>1114</v>
      </c>
      <c r="G57" s="132">
        <v>836</v>
      </c>
      <c r="H57" s="133">
        <v>565</v>
      </c>
    </row>
    <row r="58" spans="2:8" ht="45.75" customHeight="1" x14ac:dyDescent="0.15">
      <c r="B58" s="134"/>
      <c r="C58" s="1252" t="s">
        <v>557</v>
      </c>
      <c r="D58" s="1253"/>
      <c r="E58" s="1254"/>
      <c r="F58" s="135">
        <v>756</v>
      </c>
      <c r="G58" s="135">
        <v>417</v>
      </c>
      <c r="H58" s="136">
        <v>148</v>
      </c>
    </row>
    <row r="59" spans="2:8" ht="45.75" customHeight="1" x14ac:dyDescent="0.15">
      <c r="B59" s="134"/>
      <c r="C59" s="1252" t="s">
        <v>558</v>
      </c>
      <c r="D59" s="1253"/>
      <c r="E59" s="1254"/>
      <c r="F59" s="135">
        <v>132</v>
      </c>
      <c r="G59" s="135">
        <v>132</v>
      </c>
      <c r="H59" s="136">
        <v>131</v>
      </c>
    </row>
    <row r="60" spans="2:8" ht="45.75" customHeight="1" x14ac:dyDescent="0.15">
      <c r="B60" s="134"/>
      <c r="C60" s="1252" t="s">
        <v>559</v>
      </c>
      <c r="D60" s="1253"/>
      <c r="E60" s="1254"/>
      <c r="F60" s="135">
        <v>50</v>
      </c>
      <c r="G60" s="135">
        <v>100</v>
      </c>
      <c r="H60" s="136">
        <v>100</v>
      </c>
    </row>
    <row r="61" spans="2:8" ht="45.75" customHeight="1" x14ac:dyDescent="0.15">
      <c r="B61" s="134"/>
      <c r="C61" s="1252" t="s">
        <v>560</v>
      </c>
      <c r="D61" s="1253"/>
      <c r="E61" s="1254"/>
      <c r="F61" s="135">
        <v>94</v>
      </c>
      <c r="G61" s="135">
        <v>94</v>
      </c>
      <c r="H61" s="136">
        <v>94</v>
      </c>
    </row>
    <row r="62" spans="2:8" ht="45.75" customHeight="1" thickBot="1" x14ac:dyDescent="0.2">
      <c r="B62" s="137"/>
      <c r="C62" s="1255" t="s">
        <v>561</v>
      </c>
      <c r="D62" s="1256"/>
      <c r="E62" s="1257"/>
      <c r="F62" s="138">
        <v>27</v>
      </c>
      <c r="G62" s="138">
        <v>28</v>
      </c>
      <c r="H62" s="139">
        <v>27</v>
      </c>
    </row>
    <row r="63" spans="2:8" ht="52.5" customHeight="1" thickBot="1" x14ac:dyDescent="0.2">
      <c r="B63" s="140"/>
      <c r="C63" s="1258" t="s">
        <v>51</v>
      </c>
      <c r="D63" s="1258"/>
      <c r="E63" s="1259"/>
      <c r="F63" s="141">
        <v>2113</v>
      </c>
      <c r="G63" s="141">
        <v>1700</v>
      </c>
      <c r="H63" s="142">
        <v>1361</v>
      </c>
    </row>
    <row r="64" spans="2:8" ht="15" customHeight="1" x14ac:dyDescent="0.15"/>
    <row r="65" ht="0" hidden="1" customHeight="1" x14ac:dyDescent="0.15"/>
    <row r="66" ht="0" hidden="1" customHeight="1" x14ac:dyDescent="0.15"/>
  </sheetData>
  <sheetProtection algorithmName="SHA-512" hashValue="BhGabl5UWIlrIOf+CPerxQ0dMgIwEyFeve0sR6qn0sCm0P765XgIYqljHW5Fv+EGvdVhD0dqnU/NI/+srsuhVw==" saltValue="4lrEnqxdeDh7cJWAAjH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531</v>
      </c>
      <c r="G2" s="156"/>
      <c r="H2" s="157"/>
    </row>
    <row r="3" spans="1:8" x14ac:dyDescent="0.15">
      <c r="A3" s="153" t="s">
        <v>524</v>
      </c>
      <c r="B3" s="158"/>
      <c r="C3" s="159"/>
      <c r="D3" s="160">
        <v>130160</v>
      </c>
      <c r="E3" s="161"/>
      <c r="F3" s="162">
        <v>333013</v>
      </c>
      <c r="G3" s="163"/>
      <c r="H3" s="164"/>
    </row>
    <row r="4" spans="1:8" x14ac:dyDescent="0.15">
      <c r="A4" s="165"/>
      <c r="B4" s="166"/>
      <c r="C4" s="167"/>
      <c r="D4" s="168">
        <v>34098</v>
      </c>
      <c r="E4" s="169"/>
      <c r="F4" s="170">
        <v>126732</v>
      </c>
      <c r="G4" s="171"/>
      <c r="H4" s="172"/>
    </row>
    <row r="5" spans="1:8" x14ac:dyDescent="0.15">
      <c r="A5" s="153" t="s">
        <v>526</v>
      </c>
      <c r="B5" s="158"/>
      <c r="C5" s="159"/>
      <c r="D5" s="160">
        <v>154690</v>
      </c>
      <c r="E5" s="161"/>
      <c r="F5" s="162">
        <v>280458</v>
      </c>
      <c r="G5" s="163"/>
      <c r="H5" s="164"/>
    </row>
    <row r="6" spans="1:8" x14ac:dyDescent="0.15">
      <c r="A6" s="165"/>
      <c r="B6" s="166"/>
      <c r="C6" s="167"/>
      <c r="D6" s="168">
        <v>55351</v>
      </c>
      <c r="E6" s="169"/>
      <c r="F6" s="170">
        <v>127286</v>
      </c>
      <c r="G6" s="171"/>
      <c r="H6" s="172"/>
    </row>
    <row r="7" spans="1:8" x14ac:dyDescent="0.15">
      <c r="A7" s="153" t="s">
        <v>527</v>
      </c>
      <c r="B7" s="158"/>
      <c r="C7" s="159"/>
      <c r="D7" s="160">
        <v>154504</v>
      </c>
      <c r="E7" s="161"/>
      <c r="F7" s="162">
        <v>291945</v>
      </c>
      <c r="G7" s="163"/>
      <c r="H7" s="164"/>
    </row>
    <row r="8" spans="1:8" x14ac:dyDescent="0.15">
      <c r="A8" s="165"/>
      <c r="B8" s="166"/>
      <c r="C8" s="167"/>
      <c r="D8" s="168">
        <v>41242</v>
      </c>
      <c r="E8" s="169"/>
      <c r="F8" s="170">
        <v>127651</v>
      </c>
      <c r="G8" s="171"/>
      <c r="H8" s="172"/>
    </row>
    <row r="9" spans="1:8" x14ac:dyDescent="0.15">
      <c r="A9" s="153" t="s">
        <v>528</v>
      </c>
      <c r="B9" s="158"/>
      <c r="C9" s="159"/>
      <c r="D9" s="160">
        <v>364137</v>
      </c>
      <c r="E9" s="161"/>
      <c r="F9" s="162">
        <v>291173</v>
      </c>
      <c r="G9" s="163"/>
      <c r="H9" s="164"/>
    </row>
    <row r="10" spans="1:8" x14ac:dyDescent="0.15">
      <c r="A10" s="165"/>
      <c r="B10" s="166"/>
      <c r="C10" s="167"/>
      <c r="D10" s="168">
        <v>44208</v>
      </c>
      <c r="E10" s="169"/>
      <c r="F10" s="170">
        <v>119071</v>
      </c>
      <c r="G10" s="171"/>
      <c r="H10" s="172"/>
    </row>
    <row r="11" spans="1:8" x14ac:dyDescent="0.15">
      <c r="A11" s="153" t="s">
        <v>529</v>
      </c>
      <c r="B11" s="158"/>
      <c r="C11" s="159"/>
      <c r="D11" s="160">
        <v>316261</v>
      </c>
      <c r="E11" s="161"/>
      <c r="F11" s="162">
        <v>271581</v>
      </c>
      <c r="G11" s="163"/>
      <c r="H11" s="164"/>
    </row>
    <row r="12" spans="1:8" x14ac:dyDescent="0.15">
      <c r="A12" s="165"/>
      <c r="B12" s="166"/>
      <c r="C12" s="173"/>
      <c r="D12" s="168">
        <v>74321</v>
      </c>
      <c r="E12" s="169"/>
      <c r="F12" s="170">
        <v>117844</v>
      </c>
      <c r="G12" s="171"/>
      <c r="H12" s="172"/>
    </row>
    <row r="13" spans="1:8" x14ac:dyDescent="0.15">
      <c r="A13" s="153"/>
      <c r="B13" s="158"/>
      <c r="C13" s="174"/>
      <c r="D13" s="175">
        <v>223950</v>
      </c>
      <c r="E13" s="176"/>
      <c r="F13" s="177">
        <v>293634</v>
      </c>
      <c r="G13" s="178"/>
      <c r="H13" s="164"/>
    </row>
    <row r="14" spans="1:8" x14ac:dyDescent="0.15">
      <c r="A14" s="165"/>
      <c r="B14" s="166"/>
      <c r="C14" s="167"/>
      <c r="D14" s="168">
        <v>49844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10.65</v>
      </c>
      <c r="C19" s="179">
        <f>ROUND(VALUE(SUBSTITUTE(実質収支比率等に係る経年分析!G$48,"▲","-")),2)</f>
        <v>8.6199999999999992</v>
      </c>
      <c r="D19" s="179">
        <f>ROUND(VALUE(SUBSTITUTE(実質収支比率等に係る経年分析!H$48,"▲","-")),2)</f>
        <v>8.92</v>
      </c>
      <c r="E19" s="179">
        <f>ROUND(VALUE(SUBSTITUTE(実質収支比率等に係る経年分析!I$48,"▲","-")),2)</f>
        <v>8.93</v>
      </c>
      <c r="F19" s="179">
        <f>ROUND(VALUE(SUBSTITUTE(実質収支比率等に係る経年分析!J$48,"▲","-")),2)</f>
        <v>7.78</v>
      </c>
    </row>
    <row r="20" spans="1:11" x14ac:dyDescent="0.15">
      <c r="A20" s="179" t="s">
        <v>55</v>
      </c>
      <c r="B20" s="179">
        <f>ROUND(VALUE(SUBSTITUTE(実質収支比率等に係る経年分析!F$47,"▲","-")),2)</f>
        <v>37.79</v>
      </c>
      <c r="C20" s="179">
        <f>ROUND(VALUE(SUBSTITUTE(実質収支比率等に係る経年分析!G$47,"▲","-")),2)</f>
        <v>41.95</v>
      </c>
      <c r="D20" s="179">
        <f>ROUND(VALUE(SUBSTITUTE(実質収支比率等に係る経年分析!H$47,"▲","-")),2)</f>
        <v>42.04</v>
      </c>
      <c r="E20" s="179">
        <f>ROUND(VALUE(SUBSTITUTE(実質収支比率等に係る経年分析!I$47,"▲","-")),2)</f>
        <v>35.76</v>
      </c>
      <c r="F20" s="179">
        <f>ROUND(VALUE(SUBSTITUTE(実質収支比率等に係る経年分析!J$47,"▲","-")),2)</f>
        <v>32.35</v>
      </c>
    </row>
    <row r="21" spans="1:11" x14ac:dyDescent="0.15">
      <c r="A21" s="179" t="s">
        <v>56</v>
      </c>
      <c r="B21" s="179">
        <f>IF(ISNUMBER(VALUE(SUBSTITUTE(実質収支比率等に係る経年分析!F$49,"▲","-"))),ROUND(VALUE(SUBSTITUTE(実質収支比率等に係る経年分析!F$49,"▲","-")),2),NA())</f>
        <v>1.66</v>
      </c>
      <c r="C21" s="179">
        <f>IF(ISNUMBER(VALUE(SUBSTITUTE(実質収支比率等に係る経年分析!G$49,"▲","-"))),ROUND(VALUE(SUBSTITUTE(実質収支比率等に係る経年分析!G$49,"▲","-")),2),NA())</f>
        <v>-1.63</v>
      </c>
      <c r="D21" s="179">
        <f>IF(ISNUMBER(VALUE(SUBSTITUTE(実質収支比率等に係る経年分析!H$49,"▲","-"))),ROUND(VALUE(SUBSTITUTE(実質収支比率等に係る経年分析!H$49,"▲","-")),2),NA())</f>
        <v>-4.16</v>
      </c>
      <c r="E21" s="179">
        <f>IF(ISNUMBER(VALUE(SUBSTITUTE(実質収支比率等に係る経年分析!I$49,"▲","-"))),ROUND(VALUE(SUBSTITUTE(実質収支比率等に係る経年分析!I$49,"▲","-")),2),NA())</f>
        <v>-8.18</v>
      </c>
      <c r="F21" s="179">
        <f>IF(ISNUMBER(VALUE(SUBSTITUTE(実質収支比率等に係る経年分析!J$49,"▲","-"))),ROUND(VALUE(SUBSTITUTE(実質収支比率等に係る経年分析!J$49,"▲","-")),2),NA())</f>
        <v>-8.6199999999999992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観光事業特別会計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1.0900000000000001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2.0499999999999998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368</v>
      </c>
      <c r="E42" s="181"/>
      <c r="F42" s="181"/>
      <c r="G42" s="181">
        <f>'実質公債費比率（分子）の構造'!L$52</f>
        <v>379</v>
      </c>
      <c r="H42" s="181"/>
      <c r="I42" s="181"/>
      <c r="J42" s="181">
        <f>'実質公債費比率（分子）の構造'!M$52</f>
        <v>396</v>
      </c>
      <c r="K42" s="181"/>
      <c r="L42" s="181"/>
      <c r="M42" s="181">
        <f>'実質公債費比率（分子）の構造'!N$52</f>
        <v>424</v>
      </c>
      <c r="N42" s="181"/>
      <c r="O42" s="181"/>
      <c r="P42" s="181">
        <f>'実質公債費比率（分子）の構造'!O$52</f>
        <v>446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206</v>
      </c>
      <c r="C46" s="181"/>
      <c r="D46" s="181"/>
      <c r="E46" s="181">
        <f>'実質公債費比率（分子）の構造'!L$48</f>
        <v>208</v>
      </c>
      <c r="F46" s="181"/>
      <c r="G46" s="181"/>
      <c r="H46" s="181">
        <f>'実質公債費比率（分子）の構造'!M$48</f>
        <v>202</v>
      </c>
      <c r="I46" s="181"/>
      <c r="J46" s="181"/>
      <c r="K46" s="181">
        <f>'実質公債費比率（分子）の構造'!N$48</f>
        <v>193</v>
      </c>
      <c r="L46" s="181"/>
      <c r="M46" s="181"/>
      <c r="N46" s="181">
        <f>'実質公債費比率（分子）の構造'!O$48</f>
        <v>186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323</v>
      </c>
      <c r="C49" s="181"/>
      <c r="D49" s="181"/>
      <c r="E49" s="181">
        <f>'実質公債費比率（分子）の構造'!L$45</f>
        <v>341</v>
      </c>
      <c r="F49" s="181"/>
      <c r="G49" s="181"/>
      <c r="H49" s="181">
        <f>'実質公債費比率（分子）の構造'!M$45</f>
        <v>371</v>
      </c>
      <c r="I49" s="181"/>
      <c r="J49" s="181"/>
      <c r="K49" s="181">
        <f>'実質公債費比率（分子）の構造'!N$45</f>
        <v>406</v>
      </c>
      <c r="L49" s="181"/>
      <c r="M49" s="181"/>
      <c r="N49" s="181">
        <f>'実質公債費比率（分子）の構造'!O$45</f>
        <v>470</v>
      </c>
      <c r="O49" s="181"/>
      <c r="P49" s="181"/>
    </row>
    <row r="50" spans="1:16" x14ac:dyDescent="0.15">
      <c r="A50" s="181" t="s">
        <v>71</v>
      </c>
      <c r="B50" s="181" t="e">
        <f>NA()</f>
        <v>#N/A</v>
      </c>
      <c r="C50" s="181">
        <f>IF(ISNUMBER('実質公債費比率（分子）の構造'!K$53),'実質公債費比率（分子）の構造'!K$53,NA())</f>
        <v>161</v>
      </c>
      <c r="D50" s="181" t="e">
        <f>NA()</f>
        <v>#N/A</v>
      </c>
      <c r="E50" s="181" t="e">
        <f>NA()</f>
        <v>#N/A</v>
      </c>
      <c r="F50" s="181">
        <f>IF(ISNUMBER('実質公債費比率（分子）の構造'!L$53),'実質公債費比率（分子）の構造'!L$53,NA())</f>
        <v>170</v>
      </c>
      <c r="G50" s="181" t="e">
        <f>NA()</f>
        <v>#N/A</v>
      </c>
      <c r="H50" s="181" t="e">
        <f>NA()</f>
        <v>#N/A</v>
      </c>
      <c r="I50" s="181">
        <f>IF(ISNUMBER('実質公債費比率（分子）の構造'!M$53),'実質公債費比率（分子）の構造'!M$53,NA())</f>
        <v>177</v>
      </c>
      <c r="J50" s="181" t="e">
        <f>NA()</f>
        <v>#N/A</v>
      </c>
      <c r="K50" s="181" t="e">
        <f>NA()</f>
        <v>#N/A</v>
      </c>
      <c r="L50" s="181">
        <f>IF(ISNUMBER('実質公債費比率（分子）の構造'!N$53),'実質公債費比率（分子）の構造'!N$53,NA())</f>
        <v>175</v>
      </c>
      <c r="M50" s="181" t="e">
        <f>NA()</f>
        <v>#N/A</v>
      </c>
      <c r="N50" s="181" t="e">
        <f>NA()</f>
        <v>#N/A</v>
      </c>
      <c r="O50" s="181">
        <f>IF(ISNUMBER('実質公債費比率（分子）の構造'!O$53),'実質公債費比率（分子）の構造'!O$53,NA())</f>
        <v>210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3124</v>
      </c>
      <c r="E56" s="180"/>
      <c r="F56" s="180"/>
      <c r="G56" s="180">
        <f>'将来負担比率（分子）の構造'!J$52</f>
        <v>3144</v>
      </c>
      <c r="H56" s="180"/>
      <c r="I56" s="180"/>
      <c r="J56" s="180">
        <f>'将来負担比率（分子）の構造'!K$52</f>
        <v>3363</v>
      </c>
      <c r="K56" s="180"/>
      <c r="L56" s="180"/>
      <c r="M56" s="180">
        <f>'将来負担比率（分子）の構造'!L$52</f>
        <v>3384</v>
      </c>
      <c r="N56" s="180"/>
      <c r="O56" s="180"/>
      <c r="P56" s="180">
        <f>'将来負担比率（分子）の構造'!M$52</f>
        <v>3462</v>
      </c>
    </row>
    <row r="57" spans="1:16" x14ac:dyDescent="0.15">
      <c r="A57" s="180" t="s">
        <v>42</v>
      </c>
      <c r="B57" s="180"/>
      <c r="C57" s="180"/>
      <c r="D57" s="180">
        <f>'将来負担比率（分子）の構造'!I$51</f>
        <v>765</v>
      </c>
      <c r="E57" s="180"/>
      <c r="F57" s="180"/>
      <c r="G57" s="180">
        <f>'将来負担比率（分子）の構造'!J$51</f>
        <v>816</v>
      </c>
      <c r="H57" s="180"/>
      <c r="I57" s="180"/>
      <c r="J57" s="180">
        <f>'将来負担比率（分子）の構造'!K$51</f>
        <v>889</v>
      </c>
      <c r="K57" s="180"/>
      <c r="L57" s="180"/>
      <c r="M57" s="180">
        <f>'将来負担比率（分子）の構造'!L$51</f>
        <v>935</v>
      </c>
      <c r="N57" s="180"/>
      <c r="O57" s="180"/>
      <c r="P57" s="180">
        <f>'将来負担比率（分子）の構造'!M$51</f>
        <v>927</v>
      </c>
    </row>
    <row r="58" spans="1:16" x14ac:dyDescent="0.15">
      <c r="A58" s="180" t="s">
        <v>41</v>
      </c>
      <c r="B58" s="180"/>
      <c r="C58" s="180"/>
      <c r="D58" s="180">
        <f>'将来負担比率（分子）の構造'!I$50</f>
        <v>2064</v>
      </c>
      <c r="E58" s="180"/>
      <c r="F58" s="180"/>
      <c r="G58" s="180">
        <f>'将来負担比率（分子）の構造'!J$50</f>
        <v>2250</v>
      </c>
      <c r="H58" s="180"/>
      <c r="I58" s="180"/>
      <c r="J58" s="180">
        <f>'将来負担比率（分子）の構造'!K$50</f>
        <v>2123</v>
      </c>
      <c r="K58" s="180"/>
      <c r="L58" s="180"/>
      <c r="M58" s="180">
        <f>'将来負担比率（分子）の構造'!L$50</f>
        <v>1705</v>
      </c>
      <c r="N58" s="180"/>
      <c r="O58" s="180"/>
      <c r="P58" s="180">
        <f>'将来負担比率（分子）の構造'!M$50</f>
        <v>1380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659</v>
      </c>
      <c r="C62" s="180"/>
      <c r="D62" s="180"/>
      <c r="E62" s="180">
        <f>'将来負担比率（分子）の構造'!J$45</f>
        <v>620</v>
      </c>
      <c r="F62" s="180"/>
      <c r="G62" s="180"/>
      <c r="H62" s="180">
        <f>'将来負担比率（分子）の構造'!K$45</f>
        <v>610</v>
      </c>
      <c r="I62" s="180"/>
      <c r="J62" s="180"/>
      <c r="K62" s="180">
        <f>'将来負担比率（分子）の構造'!L$45</f>
        <v>599</v>
      </c>
      <c r="L62" s="180"/>
      <c r="M62" s="180"/>
      <c r="N62" s="180">
        <f>'将来負担比率（分子）の構造'!M$45</f>
        <v>588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1303</v>
      </c>
      <c r="C64" s="180"/>
      <c r="D64" s="180"/>
      <c r="E64" s="180">
        <f>'将来負担比率（分子）の構造'!J$43</f>
        <v>1156</v>
      </c>
      <c r="F64" s="180"/>
      <c r="G64" s="180"/>
      <c r="H64" s="180">
        <f>'将来負担比率（分子）の構造'!K$43</f>
        <v>1462</v>
      </c>
      <c r="I64" s="180"/>
      <c r="J64" s="180"/>
      <c r="K64" s="180">
        <f>'将来負担比率（分子）の構造'!L$43</f>
        <v>1188</v>
      </c>
      <c r="L64" s="180"/>
      <c r="M64" s="180"/>
      <c r="N64" s="180">
        <f>'将来負担比率（分子）の構造'!M$43</f>
        <v>1025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3944</v>
      </c>
      <c r="C66" s="180"/>
      <c r="D66" s="180"/>
      <c r="E66" s="180">
        <f>'将来負担比率（分子）の構造'!J$41</f>
        <v>4119</v>
      </c>
      <c r="F66" s="180"/>
      <c r="G66" s="180"/>
      <c r="H66" s="180">
        <f>'将来負担比率（分子）の構造'!K$41</f>
        <v>4160</v>
      </c>
      <c r="I66" s="180"/>
      <c r="J66" s="180"/>
      <c r="K66" s="180">
        <f>'将来負担比率（分子）の構造'!L$41</f>
        <v>4444</v>
      </c>
      <c r="L66" s="180"/>
      <c r="M66" s="180"/>
      <c r="N66" s="180">
        <f>'将来負担比率（分子）の構造'!M$41</f>
        <v>4650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207</v>
      </c>
      <c r="M67" s="180" t="e">
        <f>NA()</f>
        <v>#N/A</v>
      </c>
      <c r="N67" s="180" t="e">
        <f>NA()</f>
        <v>#N/A</v>
      </c>
      <c r="O67" s="180">
        <f>IF(ISNUMBER('将来負担比率（分子）の構造'!M$53), IF('将来負担比率（分子）の構造'!M$53 &lt; 0, 0, '将来負担比率（分子）の構造'!M$53), NA())</f>
        <v>495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920</v>
      </c>
      <c r="C72" s="184">
        <f>基金残高に係る経年分析!G55</f>
        <v>784</v>
      </c>
      <c r="D72" s="184">
        <f>基金残高に係る経年分析!H55</f>
        <v>717</v>
      </c>
    </row>
    <row r="73" spans="1:16" x14ac:dyDescent="0.15">
      <c r="A73" s="183" t="s">
        <v>78</v>
      </c>
      <c r="B73" s="184">
        <f>基金残高に係る経年分析!F56</f>
        <v>79</v>
      </c>
      <c r="C73" s="184">
        <f>基金残高に係る経年分析!G56</f>
        <v>80</v>
      </c>
      <c r="D73" s="184">
        <f>基金残高に係る経年分析!H56</f>
        <v>80</v>
      </c>
    </row>
    <row r="74" spans="1:16" x14ac:dyDescent="0.15">
      <c r="A74" s="183" t="s">
        <v>79</v>
      </c>
      <c r="B74" s="184">
        <f>基金残高に係る経年分析!F57</f>
        <v>1114</v>
      </c>
      <c r="C74" s="184">
        <f>基金残高に係る経年分析!G57</f>
        <v>836</v>
      </c>
      <c r="D74" s="184">
        <f>基金残高に係る経年分析!H57</f>
        <v>565</v>
      </c>
    </row>
  </sheetData>
  <sheetProtection algorithmName="SHA-512" hashValue="RTvPusi9oM3wQyXtU+YJL68KwR4Qy3ZSngmLTUxnaLGvjPT3JCbitFd2GwREQMxg7bbHSLiiVsW79TEE7tW4zw==" saltValue="0yb7eiwBVjxWWUEzwpkj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2020-03-13T00:35:13Z</cp:lastPrinted>
  <dcterms:created xsi:type="dcterms:W3CDTF">2020-02-10T02:02:03Z</dcterms:created>
  <dcterms:modified xsi:type="dcterms:W3CDTF">2020-03-13T02:24:28Z</dcterms:modified>
  <cp:category/>
</cp:coreProperties>
</file>