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086\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<sst xmlns="http://schemas.openxmlformats.org/spreadsheetml/2006/main" count="1171" uniqueCount="593">
  <si>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</si>
  <si>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</si>
  <si>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</si>
  <si>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</si>
  <si>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</si>
  <si>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</si>
  <si>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</si>
  <si>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</si>
  <si>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</si>
  <si>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</si>
  <si>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</si>
  <si>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</si>
  <si>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</si>
  <si>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</si>
  <si>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</si>
  <si>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</si>
  <si>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</si>
  <si>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</si>
  <si>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</si>
  <si>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</si>
  <si>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</si>
  <si>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</si>
  <si>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</si>
  <si>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</si>
  <si>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</si>
  <si>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</si>
  <si>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</si>
  <si>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</si>
  <si>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</si>
  <si>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</si>
  <si>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</si>
  <si>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</si>
  <si>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</si>
  <si>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</si>
  <si>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</si>
  <si>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</si>
  <si>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</si>
  <si>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</si>
  <si>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</si>
  <si>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</si>
  <si>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</si>
  <si>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</si>
  <si>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</si>
  <si>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</si>
  <si>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</si>
  <si>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</si>
  <si>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</si>
  <si>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</si>
  <si>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</si>
  <si>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</si>
  <si>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</si>
  <si>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</si>
  <si>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</si>
  <si>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</si>
  <si>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</si>
  <si>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</si>
  <si>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</si>
  <si>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</si>
  <si>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</si>
  <si>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</si>
  <si>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</si>
  <si>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</si>
  <si>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</si>
  <si>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</si>
  <si>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</si>
  <si>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</si>
  <si>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</si>
  <si>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</si>
  <si>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</si>
  <si>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</si>
  <si>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</si>
  <si>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</si>
  <si>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</si>
  <si>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</si>
  <si>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</si>
  <si>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</si>
  <si>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</si>
  <si>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</si>
  <si>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</si>
  <si>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</si>
  <si>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</si>
  <si>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</si>
  <si>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</si>
  <si>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</si>
  <si>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</si>
  <si>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</si>
  <si>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</si>
  <si>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</si>
  <si>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</si>
  <si>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</si>
  <si>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</si>
  <si>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</si>
  <si>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</si>
  <si>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</si>
  <si>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</si>
  <si>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</si>
  <si>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</si>
  <si>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</si>
  <si>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</si>
  <si>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</si>
  <si>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</si>
  <si>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</si>
  <si>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</si>
  <si>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</si>
  <si>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</si>
  <si>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</si>
  <si>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</si>
  <si>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</si>
  <si>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</si>
  <si>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</si>
  <si>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</si>
  <si>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</si>
  <si>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</si>
  <si>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</si>
  <si>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</si>
  <si>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</si>
  <si>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</si>
  <si>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</si>
  <si>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</si>
  <si>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</si>
  <si>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</si>
  <si>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</si>
  <si>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</si>
  <si>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</si>
  <si>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</si>
  <si>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</si>
  <si>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</si>
  <si>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</si>
  <si>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</si>
  <si>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</si>
  <si>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</si>
  <si>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</si>
  <si>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</si>
  <si>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</si>
  <si>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</si>
  <si>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</si>
  <si>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</si>
  <si>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</si>
  <si>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</si>
  <si>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</si>
  <si>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</si>
  <si>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</si>
  <si>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</si>
  <si>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</si>
  <si>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</si>
  <si>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</si>
  <si>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</si>
  <si>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</si>
  <si>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</si>
  <si>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</si>
  <si>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</si>
  <si>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</si>
  <si>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</si>
  <si>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</si>
  <si>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</si>
  <si>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</si>
  <si>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</si>
  <si>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</si>
  <si>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</si>
  <si>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</si>
  <si>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</si>
  <si>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</si>
  <si>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</si>
  <si>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</si>
  <si>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</si>
  <si>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</si>
  <si>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</si>
  <si>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</si>
  <si>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</si>
  <si>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</si>
  <si>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</si>
  <si>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</si>
  <si>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</si>
  <si>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</si>
  <si>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</si>
  <si>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</si>
  <si>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</si>
  <si>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</si>
  <si>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</si>
  <si>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</si>
  <si>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</si>
  <si>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</si>
  <si>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</si>
  <si>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</si>
  <si>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</si>
  <si>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</si>
  <si>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</si>
  <si>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</si>
  <si>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</si>
  <si>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</si>
  <si>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</si>
  <si>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</si>
  <si>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</si>
  <si>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</si>
  <si>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</si>
  <si>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</si>
  <si>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</si>
  <si>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</si>
  <si>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</si>
  <si>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</si>
  <si>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</si>
  <si>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</si>
  <si>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</si>
  <si>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</si>
  <si>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</si>
  <si>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</si>
  <si>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</si>
  <si>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</si>
  <si>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</si>
  <si>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</si>
  <si>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</si>
  <si>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</si>
  <si>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北海道比布町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</si>
  <si>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</si>
  <si>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</si>
  <si>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</si>
  <si>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</si>
  <si>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</si>
  <si>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</si>
  <si>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</si>
  <si>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</si>
  <si>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</si>
  <si>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</si>
  <si>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</si>
  <si>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</si>
  <si>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</si>
  <si>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</si>
  <si>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</si>
  <si>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</si>
  <si>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</si>
  <si>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</si>
  <si>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</si>
  <si>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</si>
  <si>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</si>
  <si>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</si>
  <si>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</si>
  <si>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</si>
  <si>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</si>
  <si>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</si>
  <si>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</si>
  <si>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</si>
  <si>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</si>
  <si>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</si>
  <si>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</si>
  <si>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</si>
  <si>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</si>
  <si>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</si>
  <si>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</si>
  <si>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</si>
  <si>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</si>
  <si>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</si>
  <si>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</si>
  <si>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</si>
  <si>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</si>
  <si>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</si>
  <si>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</si>
  <si>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</si>
  <si>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</si>
  <si>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</si>
  <si>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</si>
  <si>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</si>
  <si>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</si>
  <si>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</si>
  <si>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</si>
  <si>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</si>
  <si>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</si>
  <si>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</si>
  <si>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</si>
  <si>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</si>
  <si>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</si>
  <si>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</si>
  <si>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</si>
  <si>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</si>
  <si>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</si>
  <si>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</si>
  <si>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</si>
  <si>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</si>
  <si>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</si>
  <si>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</si>
  <si>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</si>
  <si>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</si>
  <si>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</si>
  <si>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</si>
  <si>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</si>
  <si>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</si>
  <si>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</si>
  <si>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</si>
  <si>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</si>
  <si>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</si>
  <si>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</si>
  <si>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</si>
  <si>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</si>
  <si>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</si>
  <si>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</si>
  <si>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</si>
  <si>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</si>
  <si>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</si>
  <si>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</si>
  <si>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</si>
  <si>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</si>
  <si>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</si>
  <si>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</si>
  <si>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</si>
  <si>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</si>
  <si>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</si>
  <si>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</si>
  <si>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</si>
  <si>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</si>
  <si>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</si>
  <si>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</si>
  <si>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</si>
  <si>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</si>
  <si>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</si>
  <si>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</si>
  <si>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</si>
  <si>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</si>
  <si>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</si>
  <si>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</si>
  <si>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</si>
  <si>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</si>
  <si>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</si>
  <si>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</si>
  <si>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</si>
  <si>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</si>
  <si>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</si>
  <si>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</si>
  <si>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</si>
  <si>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</si>
  <si>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</si>
  <si>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</si>
  <si>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</si>
  <si>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</si>
  <si>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</si>
  <si>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</si>
  <si>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</si>
  <si>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</si>
  <si>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</si>
  <si>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</si>
  <si>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</si>
  <si>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</si>
  <si>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</si>
  <si>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</si>
  <si>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</si>
  <si>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</si>
  <si>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</si>
  <si>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</si>
  <si>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</si>
  <si>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</si>
  <si>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</si>
  <si>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</si>
  <si>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</si>
  <si>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</si>
  <si>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</si>
  <si>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</si>
  <si>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</si>
  <si>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</si>
  <si>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</si>
  <si>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</si>
  <si>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</si>
  <si>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</si>
  <si>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</si>
  <si>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</si>
  <si>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</si>
  <si>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</si>
  <si>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</si>
  <si>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北海道比布町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</si>
  <si>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</si>
  <si>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</si>
  <si>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</si>
  <si>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</si>
  <si>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</si>
  <si>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</si>
  <si>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</si>
  <si>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</si>
  <si>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</si>
  <si>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</si>
  <si>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</si>
  <si>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</si>
  <si>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</si>
  <si>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</si>
  <si>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</si>
  <si>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</si>
  <si>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</si>
  <si>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</si>
  <si>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</si>
  <si>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</si>
  <si>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</si>
  <si>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</si>
  <si>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</si>
  <si>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</si>
  <si>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</si>
  <si>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</si>
  <si>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</si>
  <si>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</si>
  <si>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</si>
  <si>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</si>
  <si>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</si>
  <si>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</si>
  <si>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</si>
  <si>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</si>
  <si>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</si>
  <si>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</si>
  <si>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</si>
  <si>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簡易水道事業特別会計</t>
    <phoneticPr fontId="5"/>
  </si>
  <si>
    <t>法非適用企業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</si>
  <si>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</si>
  <si>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</si>
  <si>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</si>
  <si>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</si>
  <si>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</si>
  <si>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</si>
  <si>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</si>
  <si>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</si>
  <si>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</si>
  <si>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</si>
  <si>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</si>
  <si>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</si>
  <si>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</si>
  <si>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</si>
  <si>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</si>
  <si>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</si>
  <si>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</si>
  <si>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</si>
  <si>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</si>
  <si>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</si>
  <si>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</si>
  <si>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</si>
  <si>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</si>
  <si>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</si>
  <si>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</si>
  <si>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</si>
  <si>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</si>
  <si>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</si>
  <si>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</si>
  <si>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</si>
  <si>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</si>
  <si>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</si>
  <si>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</si>
  <si>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</si>
  <si>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</si>
  <si>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</si>
  <si>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</si>
  <si>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</si>
  <si>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</si>
  <si>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</si>
  <si>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</si>
  <si>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</si>
  <si>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</si>
  <si>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</si>
  <si>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</si>
  <si>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</si>
  <si>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</si>
  <si>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</si>
  <si>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</si>
  <si>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</si>
  <si>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</si>
  <si>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</si>
  <si>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</si>
  <si>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</si>
  <si>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</si>
  <si>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</si>
  <si>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</si>
  <si>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</si>
  <si>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</si>
  <si>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</si>
  <si>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</si>
  <si>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</si>
  <si>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</si>
  <si>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</si>
  <si>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</si>
  <si>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</si>
  <si>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</si>
  <si>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</si>
  <si>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</si>
  <si>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</si>
  <si>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</si>
  <si>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</si>
  <si>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</si>
  <si>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</si>
  <si>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</si>
  <si>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</si>
  <si>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</si>
  <si>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</si>
  <si>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</si>
  <si>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</si>
  <si>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</si>
  <si>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</si>
  <si>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</si>
  <si>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</si>
  <si>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</si>
  <si>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</si>
  <si>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</si>
  <si>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</si>
  <si>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</si>
  <si>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</si>
  <si>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</si>
  <si>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</si>
  <si>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</si>
  <si>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</si>
  <si>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</si>
  <si>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</si>
  <si>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</si>
  <si>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</si>
  <si>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</si>
  <si>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</si>
  <si>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</si>
  <si>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</si>
  <si>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</si>
  <si>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</si>
  <si>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</si>
  <si>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</si>
  <si>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</si>
  <si>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</si>
  <si>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</si>
  <si>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</si>
  <si>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</si>
  <si>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</si>
  <si>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</si>
  <si>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</si>
  <si>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</si>
  <si>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</si>
  <si>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</si>
  <si>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</si>
  <si>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</si>
  <si>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</si>
  <si>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</si>
  <si>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</si>
  <si>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</si>
  <si>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</si>
  <si>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</si>
  <si>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</si>
  <si>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</si>
  <si>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</si>
  <si>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</si>
  <si>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</si>
  <si>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</si>
  <si>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</si>
  <si>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</si>
  <si>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</si>
  <si>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</si>
  <si>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</si>
  <si>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</si>
  <si>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</si>
  <si>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</si>
  <si>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</si>
  <si>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</si>
  <si>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</si>
  <si>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</si>
  <si>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</si>
  <si>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1.63</t>
  </si>
  <si>
    <t>▲ 4.16</t>
  </si>
  <si>
    <t>▲ 8.18</t>
  </si>
  <si>
    <t>▲ 8.62</t>
  </si>
  <si>
    <t>▲ 7.07</t>
  </si>
  <si>
    <t>一般会計</t>
  </si>
  <si>
    <t>介護保険特別会計</t>
  </si>
  <si>
    <t>国民健康保険特別会計</t>
  </si>
  <si>
    <t>簡易水道事業特別会計</t>
  </si>
  <si>
    <t>公共下水道事業特別会計</t>
  </si>
  <si>
    <t>観光事業特別会計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</si>
  <si>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</si>
  <si>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</si>
  <si>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</si>
  <si>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</si>
  <si>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</si>
  <si>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</si>
  <si>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</si>
  <si>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</si>
  <si>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</si>
  <si>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</si>
  <si>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</si>
  <si>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</si>
  <si>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庁舎整備基金</t>
    <rPh sb="0" eb="2">
      <t>チョウシャ</t>
    </rPh>
    <rPh sb="2" eb="4">
      <t>セイビ</t>
    </rPh>
    <rPh sb="4" eb="6">
      <t>キキン</t>
    </rPh>
    <phoneticPr fontId="2"/>
  </si>
  <si>
    <t>ふるさと基金</t>
    <rPh sb="4" eb="6">
      <t>キキン</t>
    </rPh>
    <phoneticPr fontId="2"/>
  </si>
  <si>
    <t>こころの豊かさ基金</t>
    <rPh sb="4" eb="5">
      <t>ユタ</t>
    </rPh>
    <rPh sb="7" eb="9">
      <t>キキン</t>
    </rPh>
    <phoneticPr fontId="2"/>
  </si>
  <si>
    <t>-</t>
    <phoneticPr fontId="2"/>
  </si>
  <si>
    <t>大雪浄化組合</t>
    <rPh sb="0" eb="2">
      <t>タイセツ</t>
    </rPh>
    <rPh sb="2" eb="4">
      <t>ジョウカ</t>
    </rPh>
    <rPh sb="4" eb="6">
      <t>クミアイ</t>
    </rPh>
    <phoneticPr fontId="18"/>
  </si>
  <si>
    <t>大雪消防組合</t>
    <rPh sb="0" eb="2">
      <t>タイセツ</t>
    </rPh>
    <rPh sb="2" eb="4">
      <t>ショウボウ</t>
    </rPh>
    <rPh sb="4" eb="6">
      <t>クミアイ</t>
    </rPh>
    <phoneticPr fontId="18"/>
  </si>
  <si>
    <t>上川教育研修センター組合</t>
    <rPh sb="0" eb="2">
      <t>カミカワ</t>
    </rPh>
    <rPh sb="2" eb="4">
      <t>キョウイク</t>
    </rPh>
    <rPh sb="4" eb="6">
      <t>ケンシュウ</t>
    </rPh>
    <rPh sb="10" eb="12">
      <t>クミアイ</t>
    </rPh>
    <phoneticPr fontId="18"/>
  </si>
  <si>
    <t>愛別町外3町塵芥処理組合</t>
    <rPh sb="0" eb="3">
      <t>アイベツチョウ</t>
    </rPh>
    <rPh sb="3" eb="4">
      <t>ホカ</t>
    </rPh>
    <rPh sb="5" eb="6">
      <t>チョウ</t>
    </rPh>
    <rPh sb="6" eb="8">
      <t>ジンカイ</t>
    </rPh>
    <rPh sb="8" eb="10">
      <t>ショリ</t>
    </rPh>
    <rPh sb="10" eb="12">
      <t>クミアイ</t>
    </rPh>
    <phoneticPr fontId="18"/>
  </si>
  <si>
    <t>上川広域滞納整理機構</t>
    <rPh sb="0" eb="2">
      <t>カミカワ</t>
    </rPh>
    <rPh sb="2" eb="4">
      <t>コウイキ</t>
    </rPh>
    <rPh sb="4" eb="6">
      <t>タイノウ</t>
    </rPh>
    <rPh sb="6" eb="8">
      <t>セイリ</t>
    </rPh>
    <rPh sb="8" eb="10">
      <t>キコウ</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</si>
  <si>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</si>
  <si>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</si>
  <si>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</si>
  <si>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</si>
  <si>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</si>
  <si>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</si>
  <si>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</si>
  <si>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</si>
  <si>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</si>
  <si>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</si>
  <si>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将来負担比率及び有形固定資産減価償却率ともに類似団体平均を上回っている。
将来負担比率の増加は近年実施した中学校改築事業や公営住宅建替事業の起債によるものである。一方、有形固定資産減価償却率については、役場庁舎などの老朽化が進んでおり、今後、老朽化した施設については公共施設等総合管理計画に基づき集約化や複合化などの対策を進めていく。</t>
    <rPh sb="0" eb="6">
      <t>ショウライフタンヒリツ</t>
    </rPh>
    <rPh sb="6" eb="7">
      <t>オヨ</t>
    </rPh>
    <rPh sb="8" eb="19">
      <t>ユウケイコテイシサンゲンカショウキャクリツ</t>
    </rPh>
    <rPh sb="121" eb="124">
      <t>ロウキュウカ</t>
    </rPh>
    <rPh sb="126" eb="128">
      <t>シセツ</t>
    </rPh>
    <rPh sb="137" eb="138">
      <t>トウ</t>
    </rPh>
    <rPh sb="145" eb="146">
      <t>モト</t>
    </rPh>
    <rPh sb="148" eb="151">
      <t>シュウヤクカ</t>
    </rPh>
    <rPh sb="152" eb="155">
      <t>フクゴウカ</t>
    </rPh>
    <rPh sb="158" eb="160">
      <t>タイサク</t>
    </rPh>
    <rPh sb="161" eb="162">
      <t>スス</t>
    </rPh>
    <phoneticPr fontId="2"/>
  </si>
  <si>
    <t>実質公債費比率、将来負担比率ともに類似団体平均を上回っている。
実質公債費比率は令和５年度がピークとなる見込みでありその後は減少していく見込みである。また、将来負担比率も同様に減少していく見込みである。
今後は公共施設等総合管理計画に基づく計画的な施設整備を行うことにより、年度間の地方債の発行額の抑制、平準化を図り、公債費の適正化に取り組んでいく必要がある。</t>
    <rPh sb="0" eb="7">
      <t>ジッシツコウサイヒヒリツ</t>
    </rPh>
    <rPh sb="8" eb="14">
      <t>ショウライフタンヒリツ</t>
    </rPh>
    <rPh sb="17" eb="21">
      <t>ルイジダンタイ</t>
    </rPh>
    <rPh sb="21" eb="23">
      <t>ヘイキン</t>
    </rPh>
    <rPh sb="24" eb="26">
      <t>ウワマワ</t>
    </rPh>
    <rPh sb="32" eb="39">
      <t>ジッシツコウサイヒヒリツ</t>
    </rPh>
    <rPh sb="40" eb="42">
      <t>レイワ</t>
    </rPh>
    <rPh sb="43" eb="45">
      <t>ネンド</t>
    </rPh>
    <rPh sb="52" eb="54">
      <t>ミコ</t>
    </rPh>
    <rPh sb="60" eb="61">
      <t>ゴ</t>
    </rPh>
    <rPh sb="62" eb="64">
      <t>ゲンショウ</t>
    </rPh>
    <rPh sb="68" eb="70">
      <t>ミコ</t>
    </rPh>
    <rPh sb="78" eb="84">
      <t>ショウライフタンヒリツ</t>
    </rPh>
    <rPh sb="85" eb="87">
      <t>ドウヨウ</t>
    </rPh>
    <rPh sb="88" eb="90">
      <t>ゲンショウ</t>
    </rPh>
    <rPh sb="94" eb="96">
      <t>ミコ</t>
    </rPh>
    <rPh sb="102" eb="104">
      <t>コンゴ</t>
    </rPh>
    <rPh sb="105" eb="110">
      <t>コウキョウシセツトウ</t>
    </rPh>
    <rPh sb="110" eb="116">
      <t>ソウゴウカンリケイカク</t>
    </rPh>
    <rPh sb="117" eb="118">
      <t>モト</t>
    </rPh>
    <rPh sb="120" eb="123">
      <t>ケイカクテキ</t>
    </rPh>
    <rPh sb="124" eb="128">
      <t>シセツセイビ</t>
    </rPh>
    <rPh sb="129" eb="130">
      <t>オコナ</t>
    </rPh>
    <rPh sb="137" eb="140">
      <t>ネンドカン</t>
    </rPh>
    <rPh sb="141" eb="144">
      <t>チホウサイ</t>
    </rPh>
    <rPh sb="145" eb="148">
      <t>ハッコウガク</t>
    </rPh>
    <rPh sb="149" eb="151">
      <t>ヨクセイ</t>
    </rPh>
    <rPh sb="152" eb="155">
      <t>ヘイジュンカ</t>
    </rPh>
    <rPh sb="156" eb="157">
      <t>ハカ</t>
    </rPh>
    <rPh sb="159" eb="162">
      <t>コウサイヒ</t>
    </rPh>
    <rPh sb="163" eb="166">
      <t>テキセイカ</t>
    </rPh>
    <rPh sb="167" eb="168">
      <t>ト</t>
    </rPh>
    <rPh sb="169" eb="170">
      <t>ク</t>
    </rPh>
    <rPh sb="174" eb="17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</si>
</sst>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956C-4B60-9A58-1C427721FB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154690</c:v>
                </c:pt>
                <c:pt idx="1">
                  <c:v>154504</c:v>
                </c:pt>
                <c:pt idx="2">
                  <c:v>364137</c:v>
                </c:pt>
                <c:pt idx="3">
                  <c:v>316261</c:v>
                </c:pt>
                <c:pt idx="4">
                  <c:v>214147</c:v>
                </c:pt>
              </c:numCache>
            </c:numRef>
          </c:val>
          <c:smooth val="0"/>
          <c:extLst>
            <c:ext xmlns:c16="http://schemas.microsoft.com/office/drawing/2014/chart" uri="{C3380CC4-5D6E-409C-BE32-E72D297353CC}">
              <c16:uniqueId val="{00000001-956C-4B60-9A58-1C427721FB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8.6199999999999992</c:v>
                </c:pt>
                <c:pt idx="1">
                  <c:v>8.92</c:v>
                </c:pt>
                <c:pt idx="2">
                  <c:v>8.93</c:v>
                </c:pt>
                <c:pt idx="3">
                  <c:v>7.78</c:v>
                </c:pt>
                <c:pt idx="4">
                  <c:v>7.42</c:v>
                </c:pt>
              </c:numCache>
            </c:numRef>
          </c:val>
          <c:extLst>
            <c:ext xmlns:c16="http://schemas.microsoft.com/office/drawing/2014/chart" uri="{C3380CC4-5D6E-409C-BE32-E72D297353CC}">
              <c16:uniqueId val="{00000000-9D27-42D8-BAF8-A4678CC2CA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41.95</c:v>
                </c:pt>
                <c:pt idx="1">
                  <c:v>42.04</c:v>
                </c:pt>
                <c:pt idx="2">
                  <c:v>35.76</c:v>
                </c:pt>
                <c:pt idx="3">
                  <c:v>32.35</c:v>
                </c:pt>
                <c:pt idx="4">
                  <c:v>29.92</c:v>
                </c:pt>
              </c:numCache>
            </c:numRef>
          </c:val>
          <c:extLst>
            <c:ext xmlns:c16="http://schemas.microsoft.com/office/drawing/2014/chart" uri="{C3380CC4-5D6E-409C-BE32-E72D297353CC}">
              <c16:uniqueId val="{00000001-9D27-42D8-BAF8-A4678CC2CA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-1.63</c:v>
                </c:pt>
                <c:pt idx="1">
                  <c:v>-4.16</c:v>
                </c:pt>
                <c:pt idx="2">
                  <c:v>-8.18</c:v>
                </c:pt>
                <c:pt idx="3">
                  <c:v>-8.6199999999999992</c:v>
                </c:pt>
                <c:pt idx="4">
                  <c:v>-7.07</c:v>
                </c:pt>
              </c:numCache>
            </c:numRef>
          </c:val>
          <c:smooth val="0"/>
          <c:extLst>
            <c:ext xmlns:c16="http://schemas.microsoft.com/office/drawing/2014/chart" uri="{C3380CC4-5D6E-409C-BE32-E72D297353CC}">
              <c16:uniqueId val="{00000002-9D27-42D8-BAF8-A4678CC2CA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6F-4F68-BC8A-14B8ED06F4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6F-4F68-BC8A-14B8ED06F4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6F-4F68-BC8A-14B8ED06F4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06F-4F68-BC8A-14B8ED06F401}"/>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0.03</c:v>
                </c:pt>
                <c:pt idx="8">
                  <c:v>#N/A</c:v>
                </c:pt>
                <c:pt idx="9">
                  <c:v>0.05</c:v>
                </c:pt>
              </c:numCache>
            </c:numRef>
          </c:val>
          <c:extLst>
            <c:ext xmlns:c16="http://schemas.microsoft.com/office/drawing/2014/chart" uri="{C3380CC4-5D6E-409C-BE32-E72D297353CC}">
              <c16:uniqueId val="{00000004-C06F-4F68-BC8A-14B8ED06F40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0.15</c:v>
                </c:pt>
                <c:pt idx="4">
                  <c:v>#N/A</c:v>
                </c:pt>
                <c:pt idx="5">
                  <c:v>0.11</c:v>
                </c:pt>
                <c:pt idx="6">
                  <c:v>#N/A</c:v>
                </c:pt>
                <c:pt idx="7">
                  <c:v>0.1</c:v>
                </c:pt>
                <c:pt idx="8">
                  <c:v>#N/A</c:v>
                </c:pt>
                <c:pt idx="9">
                  <c:v>0.08</c:v>
                </c:pt>
              </c:numCache>
            </c:numRef>
          </c:val>
          <c:extLst>
            <c:ext xmlns:c16="http://schemas.microsoft.com/office/drawing/2014/chart" uri="{C3380CC4-5D6E-409C-BE32-E72D297353CC}">
              <c16:uniqueId val="{00000005-C06F-4F68-BC8A-14B8ED06F40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0.18</c:v>
                </c:pt>
                <c:pt idx="4">
                  <c:v>#N/A</c:v>
                </c:pt>
                <c:pt idx="5">
                  <c:v>0.16</c:v>
                </c:pt>
                <c:pt idx="6">
                  <c:v>#N/A</c:v>
                </c:pt>
                <c:pt idx="7">
                  <c:v>0.11</c:v>
                </c:pt>
                <c:pt idx="8">
                  <c:v>#N/A</c:v>
                </c:pt>
                <c:pt idx="9">
                  <c:v>0.18</c:v>
                </c:pt>
              </c:numCache>
            </c:numRef>
          </c:val>
          <c:extLst>
            <c:ext xmlns:c16="http://schemas.microsoft.com/office/drawing/2014/chart" uri="{C3380CC4-5D6E-409C-BE32-E72D297353CC}">
              <c16:uniqueId val="{00000006-C06F-4F68-BC8A-14B8ED06F40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0.65</c:v>
                </c:pt>
                <c:pt idx="4">
                  <c:v>#N/A</c:v>
                </c:pt>
                <c:pt idx="5">
                  <c:v>1.58</c:v>
                </c:pt>
                <c:pt idx="6">
                  <c:v>#N/A</c:v>
                </c:pt>
                <c:pt idx="7">
                  <c:v>0.8</c:v>
                </c:pt>
                <c:pt idx="8">
                  <c:v>#N/A</c:v>
                </c:pt>
                <c:pt idx="9">
                  <c:v>1.06</c:v>
                </c:pt>
              </c:numCache>
            </c:numRef>
          </c:val>
          <c:extLst>
            <c:ext xmlns:c16="http://schemas.microsoft.com/office/drawing/2014/chart" uri="{C3380CC4-5D6E-409C-BE32-E72D297353CC}">
              <c16:uniqueId val="{00000007-C06F-4F68-BC8A-14B8ED06F40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0.63</c:v>
                </c:pt>
                <c:pt idx="2">
                  <c:v>#N/A</c:v>
                </c:pt>
                <c:pt idx="3">
                  <c:v>0.59</c:v>
                </c:pt>
                <c:pt idx="4">
                  <c:v>#N/A</c:v>
                </c:pt>
                <c:pt idx="5">
                  <c:v>0.89</c:v>
                </c:pt>
                <c:pt idx="6">
                  <c:v>#N/A</c:v>
                </c:pt>
                <c:pt idx="7">
                  <c:v>2.0499999999999998</c:v>
                </c:pt>
                <c:pt idx="8">
                  <c:v>#N/A</c:v>
                </c:pt>
                <c:pt idx="9">
                  <c:v>1.5</c:v>
                </c:pt>
              </c:numCache>
            </c:numRef>
          </c:val>
          <c:extLst>
            <c:ext xmlns:c16="http://schemas.microsoft.com/office/drawing/2014/chart" uri="{C3380CC4-5D6E-409C-BE32-E72D297353CC}">
              <c16:uniqueId val="{00000008-C06F-4F68-BC8A-14B8ED06F4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8.61</c:v>
                </c:pt>
                <c:pt idx="2">
                  <c:v>#N/A</c:v>
                </c:pt>
                <c:pt idx="3">
                  <c:v>8.91</c:v>
                </c:pt>
                <c:pt idx="4">
                  <c:v>#N/A</c:v>
                </c:pt>
                <c:pt idx="5">
                  <c:v>8.93</c:v>
                </c:pt>
                <c:pt idx="6">
                  <c:v>#N/A</c:v>
                </c:pt>
                <c:pt idx="7">
                  <c:v>7.77</c:v>
                </c:pt>
                <c:pt idx="8">
                  <c:v>#N/A</c:v>
                </c:pt>
                <c:pt idx="9">
                  <c:v>7.41</c:v>
                </c:pt>
              </c:numCache>
            </c:numRef>
          </c:val>
          <c:extLst>
            <c:ext xmlns:c16="http://schemas.microsoft.com/office/drawing/2014/chart" uri="{C3380CC4-5D6E-409C-BE32-E72D297353CC}">
              <c16:uniqueId val="{00000009-C06F-4F68-BC8A-14B8ED06F4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379</c:v>
                </c:pt>
                <c:pt idx="5">
                  <c:v>396</c:v>
                </c:pt>
                <c:pt idx="8">
                  <c:v>424</c:v>
                </c:pt>
                <c:pt idx="11">
                  <c:v>446</c:v>
                </c:pt>
                <c:pt idx="14">
                  <c:v>451</c:v>
                </c:pt>
              </c:numCache>
            </c:numRef>
          </c:val>
          <c:extLst>
            <c:ext xmlns:c16="http://schemas.microsoft.com/office/drawing/2014/chart" uri="{C3380CC4-5D6E-409C-BE32-E72D297353CC}">
              <c16:uniqueId val="{00000000-5181-45F3-9F81-7596E4B663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81-45F3-9F81-7596E4B663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81-45F3-9F81-7596E4B663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81-45F3-9F81-7596E4B663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208</c:v>
                </c:pt>
                <c:pt idx="3">
                  <c:v>202</c:v>
                </c:pt>
                <c:pt idx="6">
                  <c:v>193</c:v>
                </c:pt>
                <c:pt idx="9">
                  <c:v>186</c:v>
                </c:pt>
                <c:pt idx="12">
                  <c:v>169</c:v>
                </c:pt>
              </c:numCache>
            </c:numRef>
          </c:val>
          <c:extLst>
            <c:ext xmlns:c16="http://schemas.microsoft.com/office/drawing/2014/chart" uri="{C3380CC4-5D6E-409C-BE32-E72D297353CC}">
              <c16:uniqueId val="{00000004-5181-45F3-9F81-7596E4B663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81-45F3-9F81-7596E4B663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81-45F3-9F81-7596E4B663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341</c:v>
                </c:pt>
                <c:pt idx="3">
                  <c:v>371</c:v>
                </c:pt>
                <c:pt idx="6">
                  <c:v>406</c:v>
                </c:pt>
                <c:pt idx="9">
                  <c:v>470</c:v>
                </c:pt>
                <c:pt idx="12">
                  <c:v>468</c:v>
                </c:pt>
              </c:numCache>
            </c:numRef>
          </c:val>
          <c:extLst>
            <c:ext xmlns:c16="http://schemas.microsoft.com/office/drawing/2014/chart" uri="{C3380CC4-5D6E-409C-BE32-E72D297353CC}">
              <c16:uniqueId val="{00000007-5181-45F3-9F81-7596E4B663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170</c:v>
                </c:pt>
                <c:pt idx="2">
                  <c:v>#N/A</c:v>
                </c:pt>
                <c:pt idx="3">
                  <c:v>#N/A</c:v>
                </c:pt>
                <c:pt idx="4">
                  <c:v>177</c:v>
                </c:pt>
                <c:pt idx="5">
                  <c:v>#N/A</c:v>
                </c:pt>
                <c:pt idx="6">
                  <c:v>#N/A</c:v>
                </c:pt>
                <c:pt idx="7">
                  <c:v>175</c:v>
                </c:pt>
                <c:pt idx="8">
                  <c:v>#N/A</c:v>
                </c:pt>
                <c:pt idx="9">
                  <c:v>#N/A</c:v>
                </c:pt>
                <c:pt idx="10">
                  <c:v>210</c:v>
                </c:pt>
                <c:pt idx="11">
                  <c:v>#N/A</c:v>
                </c:pt>
                <c:pt idx="12">
                  <c:v>#N/A</c:v>
                </c:pt>
                <c:pt idx="13">
                  <c:v>186</c:v>
                </c:pt>
                <c:pt idx="14">
                  <c:v>#N/A</c:v>
                </c:pt>
              </c:numCache>
            </c:numRef>
          </c:val>
          <c:smooth val="0"/>
          <c:extLst>
            <c:ext xmlns:c16="http://schemas.microsoft.com/office/drawing/2014/chart" uri="{C3380CC4-5D6E-409C-BE32-E72D297353CC}">
              <c16:uniqueId val="{00000008-5181-45F3-9F81-7596E4B663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3144</c:v>
                </c:pt>
                <c:pt idx="5">
                  <c:v>3363</c:v>
                </c:pt>
                <c:pt idx="8">
                  <c:v>3384</c:v>
                </c:pt>
                <c:pt idx="11">
                  <c:v>3462</c:v>
                </c:pt>
                <c:pt idx="14">
                  <c:v>3418</c:v>
                </c:pt>
              </c:numCache>
            </c:numRef>
          </c:val>
          <c:extLst>
            <c:ext xmlns:c16="http://schemas.microsoft.com/office/drawing/2014/chart" uri="{C3380CC4-5D6E-409C-BE32-E72D297353CC}">
              <c16:uniqueId val="{00000000-9EA9-4510-889C-8BAB03CD66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816</c:v>
                </c:pt>
                <c:pt idx="5">
                  <c:v>889</c:v>
                </c:pt>
                <c:pt idx="8">
                  <c:v>935</c:v>
                </c:pt>
                <c:pt idx="11">
                  <c:v>927</c:v>
                </c:pt>
                <c:pt idx="14">
                  <c:v>980</c:v>
                </c:pt>
              </c:numCache>
            </c:numRef>
          </c:val>
          <c:extLst>
            <c:ext xmlns:c16="http://schemas.microsoft.com/office/drawing/2014/chart" uri="{C3380CC4-5D6E-409C-BE32-E72D297353CC}">
              <c16:uniqueId val="{00000001-9EA9-4510-889C-8BAB03CD66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2250</c:v>
                </c:pt>
                <c:pt idx="5">
                  <c:v>2123</c:v>
                </c:pt>
                <c:pt idx="8">
                  <c:v>1705</c:v>
                </c:pt>
                <c:pt idx="11">
                  <c:v>1380</c:v>
                </c:pt>
                <c:pt idx="14">
                  <c:v>1339</c:v>
                </c:pt>
              </c:numCache>
            </c:numRef>
          </c:val>
          <c:extLst>
            <c:ext xmlns:c16="http://schemas.microsoft.com/office/drawing/2014/chart" uri="{C3380CC4-5D6E-409C-BE32-E72D297353CC}">
              <c16:uniqueId val="{00000002-9EA9-4510-889C-8BAB03CD66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A9-4510-889C-8BAB03CD66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A9-4510-889C-8BAB03CD66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A9-4510-889C-8BAB03CD66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620</c:v>
                </c:pt>
                <c:pt idx="3">
                  <c:v>610</c:v>
                </c:pt>
                <c:pt idx="6">
                  <c:v>599</c:v>
                </c:pt>
                <c:pt idx="9">
                  <c:v>588</c:v>
                </c:pt>
                <c:pt idx="12">
                  <c:v>578</c:v>
                </c:pt>
              </c:numCache>
            </c:numRef>
          </c:val>
          <c:extLst>
            <c:ext xmlns:c16="http://schemas.microsoft.com/office/drawing/2014/chart" uri="{C3380CC4-5D6E-409C-BE32-E72D297353CC}">
              <c16:uniqueId val="{00000006-9EA9-4510-889C-8BAB03CD66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15</c:v>
                </c:pt>
              </c:numCache>
            </c:numRef>
          </c:val>
          <c:extLst>
            <c:ext xmlns:c16="http://schemas.microsoft.com/office/drawing/2014/chart" uri="{C3380CC4-5D6E-409C-BE32-E72D297353CC}">
              <c16:uniqueId val="{00000007-9EA9-4510-889C-8BAB03CD66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1156</c:v>
                </c:pt>
                <c:pt idx="3">
                  <c:v>1462</c:v>
                </c:pt>
                <c:pt idx="6">
                  <c:v>1188</c:v>
                </c:pt>
                <c:pt idx="9">
                  <c:v>1025</c:v>
                </c:pt>
                <c:pt idx="12">
                  <c:v>744</c:v>
                </c:pt>
              </c:numCache>
            </c:numRef>
          </c:val>
          <c:extLst>
            <c:ext xmlns:c16="http://schemas.microsoft.com/office/drawing/2014/chart" uri="{C3380CC4-5D6E-409C-BE32-E72D297353CC}">
              <c16:uniqueId val="{00000008-9EA9-4510-889C-8BAB03CD66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A9-4510-889C-8BAB03CD66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4119</c:v>
                </c:pt>
                <c:pt idx="3">
                  <c:v>4160</c:v>
                </c:pt>
                <c:pt idx="6">
                  <c:v>4444</c:v>
                </c:pt>
                <c:pt idx="9">
                  <c:v>4650</c:v>
                </c:pt>
                <c:pt idx="12">
                  <c:v>4844</c:v>
                </c:pt>
              </c:numCache>
            </c:numRef>
          </c:val>
          <c:extLst>
            <c:ext xmlns:c16="http://schemas.microsoft.com/office/drawing/2014/chart" uri="{C3380CC4-5D6E-409C-BE32-E72D297353CC}">
              <c16:uniqueId val="{0000000A-9EA9-4510-889C-8BAB03CD66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207</c:v>
                </c:pt>
                <c:pt idx="8">
                  <c:v>#N/A</c:v>
                </c:pt>
                <c:pt idx="9">
                  <c:v>#N/A</c:v>
                </c:pt>
                <c:pt idx="10">
                  <c:v>495</c:v>
                </c:pt>
                <c:pt idx="11">
                  <c:v>#N/A</c:v>
                </c:pt>
                <c:pt idx="12">
                  <c:v>#N/A</c:v>
                </c:pt>
                <c:pt idx="13">
                  <c:v>443</c:v>
                </c:pt>
                <c:pt idx="14">
                  <c:v>#N/A</c:v>
                </c:pt>
              </c:numCache>
            </c:numRef>
          </c:val>
          <c:smooth val="0"/>
          <c:extLst>
            <c:ext xmlns:c16="http://schemas.microsoft.com/office/drawing/2014/chart" uri="{C3380CC4-5D6E-409C-BE32-E72D297353CC}">
              <c16:uniqueId val="{0000000B-9EA9-4510-889C-8BAB03CD66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784</c:v>
                </c:pt>
                <c:pt idx="1">
                  <c:v>717</c:v>
                </c:pt>
                <c:pt idx="2">
                  <c:v>667</c:v>
                </c:pt>
              </c:numCache>
            </c:numRef>
          </c:val>
          <c:extLst>
            <c:ext xmlns:c16="http://schemas.microsoft.com/office/drawing/2014/chart" uri="{C3380CC4-5D6E-409C-BE32-E72D297353CC}">
              <c16:uniqueId val="{00000000-F126-4B0C-A158-72DB47CBFE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80</c:v>
                </c:pt>
                <c:pt idx="1">
                  <c:v>80</c:v>
                </c:pt>
                <c:pt idx="2">
                  <c:v>80</c:v>
                </c:pt>
              </c:numCache>
            </c:numRef>
          </c:val>
          <c:extLst>
            <c:ext xmlns:c16="http://schemas.microsoft.com/office/drawing/2014/chart" uri="{C3380CC4-5D6E-409C-BE32-E72D297353CC}">
              <c16:uniqueId val="{00000001-F126-4B0C-A158-72DB47CBFE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836</c:v>
                </c:pt>
                <c:pt idx="1">
                  <c:v>565</c:v>
                </c:pt>
                <c:pt idx="2">
                  <c:v>547</c:v>
                </c:pt>
              </c:numCache>
            </c:numRef>
          </c:val>
          <c:extLst>
            <c:ext xmlns:c16="http://schemas.microsoft.com/office/drawing/2014/chart" uri="{C3380CC4-5D6E-409C-BE32-E72D297353CC}">
              <c16:uniqueId val="{00000002-F126-4B0C-A158-72DB47CBFE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{84DF2CDB-1D6C-4996-91B9-B32FDD0753F9}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897-402B-8ADD-F93BD10D3D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{81EE1FF4-2D2C-43BC-B891-5B4745E9021D}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97-402B-8ADD-F93BD10D3D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{81876D58-2F73-4E93-8F3A-192C66C643AA}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97-402B-8ADD-F93BD10D3D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{74007E5B-A20C-4B12-B4B4-A93D2C182E1F}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97-402B-8ADD-F93BD10D3D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{C84FC14E-3038-4566-9201-89B6904957CB}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97-402B-8ADD-F93BD10D3D2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{04ADD867-12B7-484F-AF79-AD95D3CA7938}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897-402B-8ADD-F93BD10D3D2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{981C88ED-3E32-44B1-9C7F-58182BBBB465}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897-402B-8ADD-F93BD10D3D2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{F68A9ABB-4FF0-4362-B115-C293942B44CC}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897-402B-8ADD-F93BD10D3D2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{8C0D234A-8D21-4921-95E8-E6CB20E3EA26}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897-402B-8ADD-F93BD10D3D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58.1</c:v>
                </c:pt>
                <c:pt idx="16">
                  <c:v>59.8</c:v>
                </c:pt>
                <c:pt idx="24">
                  <c:v>60.7</c:v>
                </c:pt>
                <c:pt idx="32">
                  <c:v>62.2</c:v>
                </c:pt>
              </c:numCache>
            </c:numRef>
          </c:xVal>
          <c:yVal>
            <c:numRef>
              <c:f>公会計指標分析・財政指標組合せ分析表!$BP$51:$DC$51</c:f>
              <c:numCache>
                <c:formatCode>#,##0.0;"▲ "#,##0.0</c:formatCode>
                <c:ptCount val="40"/>
                <c:pt idx="16">
                  <c:v>11.2</c:v>
                </c:pt>
                <c:pt idx="24">
                  <c:v>26.8</c:v>
                </c:pt>
                <c:pt idx="32">
                  <c:v>23.9</c:v>
                </c:pt>
              </c:numCache>
            </c:numRef>
          </c:yVal>
          <c:smooth val="0"/>
          <c:extLst>
            <c:ext xmlns:c16="http://schemas.microsoft.com/office/drawing/2014/chart" uri="{C3380CC4-5D6E-409C-BE32-E72D297353CC}">
              <c16:uniqueId val="{00000009-D897-402B-8ADD-F93BD10D3D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{CF950570-5988-454F-995C-7315BC4AC34A}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897-402B-8ADD-F93BD10D3D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{2DCBE0A8-8631-4290-8B29-B30D411CE2D6}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97-402B-8ADD-F93BD10D3D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{8FA3B022-7D72-40EE-AC13-9C615DBE7628}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97-402B-8ADD-F93BD10D3D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{4A1189D8-80CE-49FE-86ED-16FFB58C24B4}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97-402B-8ADD-F93BD10D3D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{F1D41D69-E232-461C-8D89-5E238372936A}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97-402B-8ADD-F93BD10D3D2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{F751D1CA-C00F-44B4-815C-36ACCE7B4719}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897-402B-8ADD-F93BD10D3D2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{E97060B0-F63B-47F6-A7CF-78B86C0C3125}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897-402B-8ADD-F93BD10D3D2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{A44BE21A-928D-4765-A29C-02875B91A650}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897-402B-8ADD-F93BD10D3D2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{7069258D-296C-467F-B765-1B83678621EE}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897-402B-8ADD-F93BD10D3D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897-402B-8ADD-F93BD10D3D22}"/>
            </c:ext>
          </c:extLst>
        </c:ser>
        <c:dLbls>
          <c:showLegendKey val="0"/>
          <c:showVal val="1"/>
          <c:showCatName val="0"/>
          <c:showSerName val="0"/>
          <c:showPercent val="0"/>
          <c:showBubbleSize val="0"/>
        </c:dLbls>
        <c:axId val="46179840"/>
        <c:axId val="46181760"/>
      </c:scatterChart>
      <c:valAx>
        <c:axId val="46179840"/>
        <c:scaling>
          <c:orientation val="minMax"/>
          <c:max val="62.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{90E1481D-3FB8-49B4-8033-D3F8B4D8C519}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21-40C5-980D-608EC271C4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{3E6F1E33-D581-4FEB-8105-B539844BFA1B}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21-40C5-980D-608EC271C4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{125280F7-0640-455C-A36A-21901F1C9E7C}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21-40C5-980D-608EC271C4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{A5475325-B221-4FC9-B9B9-83B9501AA0A1}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21-40C5-980D-608EC271C4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{BCEF83D3-3AA6-4073-89F6-FF30564F1AF0}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21-40C5-980D-608EC271C46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{22169ECF-4246-4380-8EB8-80F9F51836BD}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21-40C5-980D-608EC271C4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{ACF04D2B-9101-4C7B-B299-23856957F5B6}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21-40C5-980D-608EC271C46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{BA01A22E-DAC9-4AF8-8255-919D0483CD3D}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21-40C5-980D-608EC271C46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{D70F5D9E-A3B2-4F94-8A7E-69590D1FFE5B}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21-40C5-980D-608EC271C4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c:v>
                </c:pt>
                <c:pt idx="16">
                  <c:v>9.3000000000000007</c:v>
                </c:pt>
                <c:pt idx="24">
                  <c:v>10.1</c:v>
                </c:pt>
                <c:pt idx="32">
                  <c:v>10.3</c:v>
                </c:pt>
              </c:numCache>
            </c:numRef>
          </c:xVal>
          <c:yVal>
            <c:numRef>
              <c:f>公会計指標分析・財政指標組合せ分析表!$BP$73:$DC$73</c:f>
              <c:numCache>
                <c:formatCode>#,##0.0;"▲ "#,##0.0</c:formatCode>
                <c:ptCount val="40"/>
                <c:pt idx="16">
                  <c:v>11.2</c:v>
                </c:pt>
                <c:pt idx="24">
                  <c:v>26.8</c:v>
                </c:pt>
                <c:pt idx="32">
                  <c:v>23.9</c:v>
                </c:pt>
              </c:numCache>
            </c:numRef>
          </c:yVal>
          <c:smooth val="0"/>
          <c:extLst>
            <c:ext xmlns:c16="http://schemas.microsoft.com/office/drawing/2014/chart" uri="{C3380CC4-5D6E-409C-BE32-E72D297353CC}">
              <c16:uniqueId val="{00000009-4521-40C5-980D-608EC271C4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{4E795A5E-4255-4443-A362-4ECDF2859328}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21-40C5-980D-608EC271C4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{4F905B35-578F-4894-AB30-E941FCE3E4D7}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21-40C5-980D-608EC271C4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{0A8B8537-059C-4124-952B-CAF49841F629}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21-40C5-980D-608EC271C4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{2168FC09-38D0-4658-AF11-53AB3BD7E814}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21-40C5-980D-608EC271C4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{19006221-C1CB-4790-B0F4-9C71C6FC025D}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21-40C5-980D-608EC271C460}"/>
                </c:ext>
              </c:extLst>
            </c:dLbl>
            <c:dLbl>
              <c:idx val="8"/>
              <c:layout>
                <c:manualLayout>
                  <c:x val="-2.962502527132210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{A1FE7C74-4769-44E2-B614-FFDD4B2C622C}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21-40C5-980D-608EC271C46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{DF5625FB-768A-4197-BF4E-19FA02CADFBB}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21-40C5-980D-608EC271C46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{BE08AA13-E398-4490-8743-9B368778962B}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21-40C5-980D-608EC271C460}"/>
                </c:ext>
              </c:extLst>
            </c:dLbl>
            <c:dLbl>
              <c:idx val="32"/>
              <c:layout>
                <c:manualLayout>
                  <c:x val="-3.364330907286411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{692699C4-2FE0-48FF-B625-4DF1252AB93E}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21-40C5-980D-608EC271C4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21-40C5-980D-608EC271C460}"/>
            </c:ext>
          </c:extLst>
        </c:ser>
        <c:dLbls>
          <c:showLegendKey val="0"/>
          <c:showVal val="1"/>
          <c:showCatName val="0"/>
          <c:showSerName val="0"/>
          <c:showPercent val="0"/>
          <c:showBubbleSize val="0"/>
        </c:dLbls>
        <c:axId val="84219776"/>
        <c:axId val="84234240"/>
      </c:scatterChart>
      <c:valAx>
        <c:axId val="84219776"/>
        <c:scaling>
          <c:orientation val="minMax"/>
          <c:max val="10.6"/>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２６年度までは減少傾向にありましたが、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２７年度より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２４年度以降の借入金の償還が始まったことにより、増加に転じています。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今後も大型事業の元利償還が順次始まることにより、さらなる上昇が見込まれます。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これからも、地方債の発行を厳格に判断し、より一層の財政健全化に努めます。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減債基金の残高等はなし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将来負担額については、一般会計等に係る地方債の現在高の増加によって、増加に転じています。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また、充当可能財源等については、充当可能基金の取り崩しにより減少傾向にあります。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これらの状況により、将来負担比率の分子としては増加に転じていることから、今後においては、新規事業の実施と将来世代の負債負担のバランスをさらに考慮した財政運営を図っていきます。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北海道比布町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財源不足により財政調整基金を１５１百万円を取崩したことなどにより基金全体としては２１９百万円減少しました。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大型の建設事業への充当により大幅な減少がありますが、その他の基金残高については一定程度の水準を確保しているため、今後は各基金の目的に応じ適切な財源充当に努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「公共施設整備基金」～公共施設整備の円滑な推進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「こころの豊かさ基金」～文化、教育、福祉その他町民のこころの豊かさを育み、将来にわたり比布町が先進的な自治体として内外に誇ることのできる政策の実現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「公共施設整備基金」～図書館管理事業・中央プール管理事業等へ２３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９百万円充当したことにより減少しています。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「公共施設整備基金」～今後も公営住宅の建替事業などが予定されていますが、残高を考慮しながら計画的な公共施設の更新等を実施していきます。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「まちづくり応援基金」～寄附者の使途要望に応じた事業へ適切に基金を充当し、まちづくりを進めていきます。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経常経費の増加や大型建設事業の実施により基金残高が減少しています。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大型の建設事業への充当により大幅な減少がありますが、その他の基金残高については一定程度の水準を確保しているため、今後は各基金の目的に応じ適切な財源充当に努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「減債基金」については近年取崩しを行なっていないため、同額となっています。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今後の償還計画を踏まえ適切な残高を確保できるよう努めていきます。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3,676
3,672
86.90
4,075,340
3,910,080
165,260
2,228,113
4,843,691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有形固定資産減価償却率は類似団体平均を上回っている状況であり、公共施設の老朽化が進んでいる状況である。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今後は個別施設計画に基づき適切な維持管理を行うとともに、老朽化の進んだ施設の集約化・複合化を進めていく。</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0" name="直線コネクタ 69"/>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1"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2" name="直線コネクタ 71"/>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3"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4" name="直線コネクタ 73"/>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5"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6" name="フローチャート: 判断 75"/>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7" name="フローチャート: 判断 76"/>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8" name="フローチャート: 判断 77"/>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9" name="フローチャート: 判断 78"/>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0" name="フローチャート: 判断 79"/>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117294</xdr:rowOff>
    </xdr:from>
    <xdr:to>
      <xdr:col>23</xdr:col>
      <xdr:colOff>136525</xdr:colOff>
      <xdr:row>32</xdr:row>
      <xdr:rowOff>47444</xdr:rowOff>
    </xdr:to>
    <xdr:sp macro="" textlink="">
      <xdr:nvSpPr>
        <xdr:cNvPr id="86" name="楕円 85"/>
        <xdr:cNvSpPr/>
      </xdr:nvSpPr>
      <xdr:spPr>
        <a:xfrm>
          <a:off x="47117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95721</xdr:rowOff>
    </xdr:from>
    <xdr:ext cx="405111" cy="259045"/>
    <xdr:sp macro="" textlink="">
      <xdr:nvSpPr>
        <xdr:cNvPr id="87" name="有形固定資産減価償却率該当値テキスト"/>
        <xdr:cNvSpPr txBox="1"/>
      </xdr:nvSpPr>
      <xdr:spPr>
        <a:xfrm>
          <a:off x="4813300" y="6182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88" name="楕円 87"/>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168094</xdr:rowOff>
    </xdr:to>
    <xdr:cxnSp macro="">
      <xdr:nvCxnSpPr>
        <xdr:cNvPr id="89" name="直線コネクタ 88"/>
        <xdr:cNvCxnSpPr/>
      </xdr:nvCxnSpPr>
      <xdr:spPr>
        <a:xfrm>
          <a:off x="4051300" y="6208304"/>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90" name="楕円 89"/>
        <xdr:cNvSpPr/>
      </xdr:nvSpPr>
      <xdr:spPr>
        <a:xfrm>
          <a:off x="3238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31</xdr:row>
      <xdr:rowOff>121829</xdr:rowOff>
    </xdr:to>
    <xdr:cxnSp macro="">
      <xdr:nvCxnSpPr>
        <xdr:cNvPr id="91" name="直線コネクタ 90"/>
        <xdr:cNvCxnSpPr/>
      </xdr:nvCxnSpPr>
      <xdr:spPr>
        <a:xfrm>
          <a:off x="3289300" y="61805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92" name="楕円 91"/>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94071</xdr:rowOff>
    </xdr:to>
    <xdr:cxnSp macro="">
      <xdr:nvCxnSpPr>
        <xdr:cNvPr id="93" name="直線コネクタ 92"/>
        <xdr:cNvCxnSpPr/>
      </xdr:nvCxnSpPr>
      <xdr:spPr>
        <a:xfrm>
          <a:off x="2527300" y="612811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4"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5"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6"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7"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163756</xdr:rowOff>
    </xdr:from>
    <xdr:ext cx="405111" cy="259045"/>
    <xdr:sp macro="" textlink="">
      <xdr:nvSpPr>
        <xdr:cNvPr id="98" name="n_1mainValue有形固定資産減価償却率"/>
        <xdr:cNvSpPr txBox="1"/>
      </xdr:nvSpPr>
      <xdr:spPr>
        <a:xfrm>
          <a:off x="38360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135998</xdr:rowOff>
    </xdr:from>
    <xdr:ext cx="405111" cy="259045"/>
    <xdr:sp macro="" textlink="">
      <xdr:nvSpPr>
        <xdr:cNvPr id="99" name="n_2mainValue有形固定資産減価償却率"/>
        <xdr:cNvSpPr txBox="1"/>
      </xdr:nvSpPr>
      <xdr:spPr>
        <a:xfrm>
          <a:off x="3086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100" name="n_3mainValue有形固定資産減価償却率"/>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実施した中学校改築事業や公営住宅建替事業の起債により、債務償還比率が増加傾向であるため、今後の普通建設事業への投資については地方債残高や年度別償還額を考慮するとともに、個別施設計画に基づいた適正な整備を実施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165028</xdr:rowOff>
    </xdr:from>
    <xdr:to>
      <xdr:col>76</xdr:col>
      <xdr:colOff>73025</xdr:colOff>
      <xdr:row>30</xdr:row>
      <xdr:rowOff>95178</xdr:rowOff>
    </xdr:to>
    <xdr:sp macro="" textlink="">
      <xdr:nvSpPr>
        <xdr:cNvPr id="147" name="楕円 146"/>
        <xdr:cNvSpPr/>
      </xdr:nvSpPr>
      <xdr:spPr>
        <a:xfrm>
          <a:off x="14744700" y="59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143455</xdr:rowOff>
    </xdr:from>
    <xdr:ext cx="469744" cy="259045"/>
    <xdr:sp macro="" textlink="">
      <xdr:nvSpPr>
        <xdr:cNvPr id="148" name="債務償還比率該当値テキスト"/>
        <xdr:cNvSpPr txBox="1"/>
      </xdr:nvSpPr>
      <xdr:spPr>
        <a:xfrm>
          <a:off x="14846300" y="588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141279</xdr:rowOff>
    </xdr:from>
    <xdr:to>
      <xdr:col>72</xdr:col>
      <xdr:colOff>123825</xdr:colOff>
      <xdr:row>30</xdr:row>
      <xdr:rowOff>71429</xdr:rowOff>
    </xdr:to>
    <xdr:sp macro="" textlink="">
      <xdr:nvSpPr>
        <xdr:cNvPr id="149" name="楕円 148"/>
        <xdr:cNvSpPr/>
      </xdr:nvSpPr>
      <xdr:spPr>
        <a:xfrm>
          <a:off x="14033500" y="58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20629</xdr:rowOff>
    </xdr:from>
    <xdr:to>
      <xdr:col>76</xdr:col>
      <xdr:colOff>22225</xdr:colOff>
      <xdr:row>30</xdr:row>
      <xdr:rowOff>44378</xdr:rowOff>
    </xdr:to>
    <xdr:cxnSp macro="">
      <xdr:nvCxnSpPr>
        <xdr:cNvPr id="150" name="直線コネクタ 149"/>
        <xdr:cNvCxnSpPr/>
      </xdr:nvCxnSpPr>
      <xdr:spPr>
        <a:xfrm>
          <a:off x="14084300" y="5935654"/>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69877</xdr:rowOff>
    </xdr:from>
    <xdr:to>
      <xdr:col>68</xdr:col>
      <xdr:colOff>123825</xdr:colOff>
      <xdr:row>30</xdr:row>
      <xdr:rowOff>27</xdr:rowOff>
    </xdr:to>
    <xdr:sp macro="" textlink="">
      <xdr:nvSpPr>
        <xdr:cNvPr id="151" name="楕円 150"/>
        <xdr:cNvSpPr/>
      </xdr:nvSpPr>
      <xdr:spPr>
        <a:xfrm>
          <a:off x="13271500" y="58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120677</xdr:rowOff>
    </xdr:from>
    <xdr:to>
      <xdr:col>72</xdr:col>
      <xdr:colOff>73025</xdr:colOff>
      <xdr:row>30</xdr:row>
      <xdr:rowOff>20629</xdr:rowOff>
    </xdr:to>
    <xdr:cxnSp macro="">
      <xdr:nvCxnSpPr>
        <xdr:cNvPr id="152" name="直線コネクタ 151"/>
        <xdr:cNvCxnSpPr/>
      </xdr:nvCxnSpPr>
      <xdr:spPr>
        <a:xfrm>
          <a:off x="13322300" y="5864252"/>
          <a:ext cx="762000" cy="7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31324</xdr:rowOff>
    </xdr:from>
    <xdr:to>
      <xdr:col>64</xdr:col>
      <xdr:colOff>123825</xdr:colOff>
      <xdr:row>29</xdr:row>
      <xdr:rowOff>132924</xdr:rowOff>
    </xdr:to>
    <xdr:sp macro="" textlink="">
      <xdr:nvSpPr>
        <xdr:cNvPr id="153" name="楕円 152"/>
        <xdr:cNvSpPr/>
      </xdr:nvSpPr>
      <xdr:spPr>
        <a:xfrm>
          <a:off x="12509500" y="5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82124</xdr:rowOff>
    </xdr:from>
    <xdr:to>
      <xdr:col>68</xdr:col>
      <xdr:colOff>73025</xdr:colOff>
      <xdr:row>29</xdr:row>
      <xdr:rowOff>120677</xdr:rowOff>
    </xdr:to>
    <xdr:cxnSp macro="">
      <xdr:nvCxnSpPr>
        <xdr:cNvPr id="154" name="直線コネクタ 153"/>
        <xdr:cNvCxnSpPr/>
      </xdr:nvCxnSpPr>
      <xdr:spPr>
        <a:xfrm>
          <a:off x="12560300" y="5825699"/>
          <a:ext cx="7620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146331</xdr:rowOff>
    </xdr:from>
    <xdr:to>
      <xdr:col>60</xdr:col>
      <xdr:colOff>123825</xdr:colOff>
      <xdr:row>29</xdr:row>
      <xdr:rowOff>76481</xdr:rowOff>
    </xdr:to>
    <xdr:sp macro="" textlink="">
      <xdr:nvSpPr>
        <xdr:cNvPr id="155" name="楕円 154"/>
        <xdr:cNvSpPr/>
      </xdr:nvSpPr>
      <xdr:spPr>
        <a:xfrm>
          <a:off x="11747500" y="57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25681</xdr:rowOff>
    </xdr:from>
    <xdr:to>
      <xdr:col>64</xdr:col>
      <xdr:colOff>73025</xdr:colOff>
      <xdr:row>29</xdr:row>
      <xdr:rowOff>82124</xdr:rowOff>
    </xdr:to>
    <xdr:cxnSp macro="">
      <xdr:nvCxnSpPr>
        <xdr:cNvPr id="156" name="直線コネクタ 155"/>
        <xdr:cNvCxnSpPr/>
      </xdr:nvCxnSpPr>
      <xdr:spPr>
        <a:xfrm>
          <a:off x="11798300" y="5769256"/>
          <a:ext cx="7620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62556</xdr:rowOff>
    </xdr:from>
    <xdr:ext cx="469744" cy="259045"/>
    <xdr:sp macro="" textlink="">
      <xdr:nvSpPr>
        <xdr:cNvPr id="161" name="n_1mainValue債務償還比率"/>
        <xdr:cNvSpPr txBox="1"/>
      </xdr:nvSpPr>
      <xdr:spPr>
        <a:xfrm>
          <a:off x="13836727" y="597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162604</xdr:rowOff>
    </xdr:from>
    <xdr:ext cx="469744" cy="259045"/>
    <xdr:sp macro="" textlink="">
      <xdr:nvSpPr>
        <xdr:cNvPr id="162" name="n_2mainValue債務償還比率"/>
        <xdr:cNvSpPr txBox="1"/>
      </xdr:nvSpPr>
      <xdr:spPr>
        <a:xfrm>
          <a:off x="13087427" y="590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124051</xdr:rowOff>
    </xdr:from>
    <xdr:ext cx="469744" cy="259045"/>
    <xdr:sp macro="" textlink="">
      <xdr:nvSpPr>
        <xdr:cNvPr id="163" name="n_3mainValue債務償還比率"/>
        <xdr:cNvSpPr txBox="1"/>
      </xdr:nvSpPr>
      <xdr:spPr>
        <a:xfrm>
          <a:off x="12325427" y="58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67608</xdr:rowOff>
    </xdr:from>
    <xdr:ext cx="469744" cy="259045"/>
    <xdr:sp macro="" textlink="">
      <xdr:nvSpPr>
        <xdr:cNvPr id="164" name="n_4mainValue債務償還比率"/>
        <xdr:cNvSpPr txBox="1"/>
      </xdr:nvSpPr>
      <xdr:spPr>
        <a:xfrm>
          <a:off x="11563427" y="581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3,676
3,672
86.90
4,075,340
3,910,080
165,260
2,228,113
4,843,691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道路】&#10;有形固定資産減価償却率該当値テキスト"/>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63137</xdr:rowOff>
    </xdr:to>
    <xdr:cxnSp macro="">
      <xdr:nvCxnSpPr>
        <xdr:cNvPr id="77" name="直線コネクタ 76"/>
        <xdr:cNvCxnSpPr/>
      </xdr:nvCxnSpPr>
      <xdr:spPr>
        <a:xfrm>
          <a:off x="3797300" y="67186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32113</xdr:rowOff>
    </xdr:to>
    <xdr:cxnSp macro="">
      <xdr:nvCxnSpPr>
        <xdr:cNvPr id="79" name="直線コネクタ 78"/>
        <xdr:cNvCxnSpPr/>
      </xdr:nvCxnSpPr>
      <xdr:spPr>
        <a:xfrm>
          <a:off x="2908300" y="66876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xdr:cNvSpPr/>
      </xdr:nvSpPr>
      <xdr:spPr>
        <a:xfrm>
          <a:off x="1968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39</xdr:row>
      <xdr:rowOff>1088</xdr:rowOff>
    </xdr:to>
    <xdr:cxnSp macro="">
      <xdr:nvCxnSpPr>
        <xdr:cNvPr id="81" name="直線コネクタ 80"/>
        <xdr:cNvCxnSpPr/>
      </xdr:nvCxnSpPr>
      <xdr:spPr>
        <a:xfrm>
          <a:off x="2019300" y="665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86" name="n_1mainValue【道路】&#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7" name="n_2mainValue【道路】&#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88" name="n_3mainValue【道路】&#10;有形固定資産減価償却率"/>
        <xdr:cNvSpPr txBox="1"/>
      </xdr:nvSpPr>
      <xdr:spPr>
        <a:xfrm>
          <a:off x="1816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70083</xdr:rowOff>
    </xdr:from>
    <xdr:to>
      <xdr:col>55</xdr:col>
      <xdr:colOff>50800</xdr:colOff>
      <xdr:row>42</xdr:row>
      <xdr:rowOff>233</xdr:rowOff>
    </xdr:to>
    <xdr:sp macro="" textlink="">
      <xdr:nvSpPr>
        <xdr:cNvPr id="128" name="楕円 127"/>
        <xdr:cNvSpPr/>
      </xdr:nvSpPr>
      <xdr:spPr>
        <a:xfrm>
          <a:off x="10426700" y="70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156460</xdr:rowOff>
    </xdr:from>
    <xdr:ext cx="534377" cy="259045"/>
    <xdr:sp macro="" textlink="">
      <xdr:nvSpPr>
        <xdr:cNvPr id="129" name="【道路】&#10;一人当たり延長該当値テキスト"/>
        <xdr:cNvSpPr txBox="1"/>
      </xdr:nvSpPr>
      <xdr:spPr>
        <a:xfrm>
          <a:off x="10515600" y="701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72400</xdr:rowOff>
    </xdr:from>
    <xdr:to>
      <xdr:col>50</xdr:col>
      <xdr:colOff>165100</xdr:colOff>
      <xdr:row>42</xdr:row>
      <xdr:rowOff>2550</xdr:rowOff>
    </xdr:to>
    <xdr:sp macro="" textlink="">
      <xdr:nvSpPr>
        <xdr:cNvPr id="130" name="楕円 129"/>
        <xdr:cNvSpPr/>
      </xdr:nvSpPr>
      <xdr:spPr>
        <a:xfrm>
          <a:off x="9588500" y="71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120883</xdr:rowOff>
    </xdr:from>
    <xdr:to>
      <xdr:col>55</xdr:col>
      <xdr:colOff>0</xdr:colOff>
      <xdr:row>41</xdr:row>
      <xdr:rowOff>123200</xdr:rowOff>
    </xdr:to>
    <xdr:cxnSp macro="">
      <xdr:nvCxnSpPr>
        <xdr:cNvPr id="131" name="直線コネクタ 130"/>
        <xdr:cNvCxnSpPr/>
      </xdr:nvCxnSpPr>
      <xdr:spPr>
        <a:xfrm flipV="1">
          <a:off x="9639300" y="7150333"/>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73334</xdr:rowOff>
    </xdr:from>
    <xdr:to>
      <xdr:col>46</xdr:col>
      <xdr:colOff>38100</xdr:colOff>
      <xdr:row>42</xdr:row>
      <xdr:rowOff>3484</xdr:rowOff>
    </xdr:to>
    <xdr:sp macro="" textlink="">
      <xdr:nvSpPr>
        <xdr:cNvPr id="132" name="楕円 131"/>
        <xdr:cNvSpPr/>
      </xdr:nvSpPr>
      <xdr:spPr>
        <a:xfrm>
          <a:off x="8699500" y="71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123200</xdr:rowOff>
    </xdr:from>
    <xdr:to>
      <xdr:col>50</xdr:col>
      <xdr:colOff>114300</xdr:colOff>
      <xdr:row>41</xdr:row>
      <xdr:rowOff>124134</xdr:rowOff>
    </xdr:to>
    <xdr:cxnSp macro="">
      <xdr:nvCxnSpPr>
        <xdr:cNvPr id="133" name="直線コネクタ 132"/>
        <xdr:cNvCxnSpPr/>
      </xdr:nvCxnSpPr>
      <xdr:spPr>
        <a:xfrm flipV="1">
          <a:off x="8750300" y="7152650"/>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74092</xdr:rowOff>
    </xdr:from>
    <xdr:to>
      <xdr:col>41</xdr:col>
      <xdr:colOff>101600</xdr:colOff>
      <xdr:row>42</xdr:row>
      <xdr:rowOff>4242</xdr:rowOff>
    </xdr:to>
    <xdr:sp macro="" textlink="">
      <xdr:nvSpPr>
        <xdr:cNvPr id="134" name="楕円 133"/>
        <xdr:cNvSpPr/>
      </xdr:nvSpPr>
      <xdr:spPr>
        <a:xfrm>
          <a:off x="7810500" y="71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124134</xdr:rowOff>
    </xdr:from>
    <xdr:to>
      <xdr:col>45</xdr:col>
      <xdr:colOff>177800</xdr:colOff>
      <xdr:row>41</xdr:row>
      <xdr:rowOff>124892</xdr:rowOff>
    </xdr:to>
    <xdr:cxnSp macro="">
      <xdr:nvCxnSpPr>
        <xdr:cNvPr id="135" name="直線コネクタ 134"/>
        <xdr:cNvCxnSpPr/>
      </xdr:nvCxnSpPr>
      <xdr:spPr>
        <a:xfrm flipV="1">
          <a:off x="7861300" y="7153584"/>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165127</xdr:rowOff>
    </xdr:from>
    <xdr:ext cx="534377" cy="259045"/>
    <xdr:sp macro="" textlink="">
      <xdr:nvSpPr>
        <xdr:cNvPr id="140" name="n_1mainValue【道路】&#10;一人当たり延長"/>
        <xdr:cNvSpPr txBox="1"/>
      </xdr:nvSpPr>
      <xdr:spPr>
        <a:xfrm>
          <a:off x="9359411" y="71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166061</xdr:rowOff>
    </xdr:from>
    <xdr:ext cx="534377" cy="259045"/>
    <xdr:sp macro="" textlink="">
      <xdr:nvSpPr>
        <xdr:cNvPr id="141" name="n_2mainValue【道路】&#10;一人当たり延長"/>
        <xdr:cNvSpPr txBox="1"/>
      </xdr:nvSpPr>
      <xdr:spPr>
        <a:xfrm>
          <a:off x="8483111" y="71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166819</xdr:rowOff>
    </xdr:from>
    <xdr:ext cx="534377" cy="259045"/>
    <xdr:sp macro="" textlink="">
      <xdr:nvSpPr>
        <xdr:cNvPr id="142" name="n_3mainValue【道路】&#10;一人当たり延長"/>
        <xdr:cNvSpPr txBox="1"/>
      </xdr:nvSpPr>
      <xdr:spPr>
        <a:xfrm>
          <a:off x="7594111" y="719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4" name="楕円 183"/>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85" name="【橋りょう・トンネ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86" name="楕円 185"/>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59</xdr:row>
      <xdr:rowOff>160020</xdr:rowOff>
    </xdr:to>
    <xdr:cxnSp macro="">
      <xdr:nvCxnSpPr>
        <xdr:cNvPr id="187" name="直線コネクタ 186"/>
        <xdr:cNvCxnSpPr/>
      </xdr:nvCxnSpPr>
      <xdr:spPr>
        <a:xfrm>
          <a:off x="3797300" y="102478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88" name="楕円 187"/>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132262</xdr:rowOff>
    </xdr:to>
    <xdr:cxnSp macro="">
      <xdr:nvCxnSpPr>
        <xdr:cNvPr id="189" name="直線コネクタ 188"/>
        <xdr:cNvCxnSpPr/>
      </xdr:nvCxnSpPr>
      <xdr:spPr>
        <a:xfrm>
          <a:off x="2908300" y="102233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30843</xdr:rowOff>
    </xdr:from>
    <xdr:to>
      <xdr:col>10</xdr:col>
      <xdr:colOff>165100</xdr:colOff>
      <xdr:row>59</xdr:row>
      <xdr:rowOff>132443</xdr:rowOff>
    </xdr:to>
    <xdr:sp macro="" textlink="">
      <xdr:nvSpPr>
        <xdr:cNvPr id="190" name="楕円 189"/>
        <xdr:cNvSpPr/>
      </xdr:nvSpPr>
      <xdr:spPr>
        <a:xfrm>
          <a:off x="1968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81643</xdr:rowOff>
    </xdr:from>
    <xdr:to>
      <xdr:col>15</xdr:col>
      <xdr:colOff>50800</xdr:colOff>
      <xdr:row>59</xdr:row>
      <xdr:rowOff>107769</xdr:rowOff>
    </xdr:to>
    <xdr:cxnSp macro="">
      <xdr:nvCxnSpPr>
        <xdr:cNvPr id="191" name="直線コネクタ 190"/>
        <xdr:cNvCxnSpPr/>
      </xdr:nvCxnSpPr>
      <xdr:spPr>
        <a:xfrm>
          <a:off x="2019300" y="101971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196" name="n_1mainValue【橋りょう・トンネル】&#10;有形固定資産減価償却率"/>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197" name="n_2main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148970</xdr:rowOff>
    </xdr:from>
    <xdr:ext cx="405111" cy="259045"/>
    <xdr:sp macro="" textlink="">
      <xdr:nvSpPr>
        <xdr:cNvPr id="198" name="n_3mainValue【橋りょう・トンネル】&#10;有形固定資産減価償却率"/>
        <xdr:cNvSpPr txBox="1"/>
      </xdr:nvSpPr>
      <xdr:spPr>
        <a:xfrm>
          <a:off x="1816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7820</xdr:rowOff>
    </xdr:from>
    <xdr:to>
      <xdr:col>55</xdr:col>
      <xdr:colOff>50800</xdr:colOff>
      <xdr:row>63</xdr:row>
      <xdr:rowOff>109420</xdr:rowOff>
    </xdr:to>
    <xdr:sp macro="" textlink="">
      <xdr:nvSpPr>
        <xdr:cNvPr id="238" name="楕円 237"/>
        <xdr:cNvSpPr/>
      </xdr:nvSpPr>
      <xdr:spPr>
        <a:xfrm>
          <a:off x="10426700" y="108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30697</xdr:rowOff>
    </xdr:from>
    <xdr:ext cx="690189" cy="259045"/>
    <xdr:sp macro="" textlink="">
      <xdr:nvSpPr>
        <xdr:cNvPr id="239" name="【橋りょう・トンネル】&#10;一人当たり有形固定資産（償却資産）額該当値テキスト"/>
        <xdr:cNvSpPr txBox="1"/>
      </xdr:nvSpPr>
      <xdr:spPr>
        <a:xfrm>
          <a:off x="10515600" y="10660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11727</xdr:rowOff>
    </xdr:from>
    <xdr:to>
      <xdr:col>50</xdr:col>
      <xdr:colOff>165100</xdr:colOff>
      <xdr:row>63</xdr:row>
      <xdr:rowOff>113327</xdr:rowOff>
    </xdr:to>
    <xdr:sp macro="" textlink="">
      <xdr:nvSpPr>
        <xdr:cNvPr id="240" name="楕円 239"/>
        <xdr:cNvSpPr/>
      </xdr:nvSpPr>
      <xdr:spPr>
        <a:xfrm>
          <a:off x="9588500" y="108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58620</xdr:rowOff>
    </xdr:from>
    <xdr:to>
      <xdr:col>55</xdr:col>
      <xdr:colOff>0</xdr:colOff>
      <xdr:row>63</xdr:row>
      <xdr:rowOff>62527</xdr:rowOff>
    </xdr:to>
    <xdr:cxnSp macro="">
      <xdr:nvCxnSpPr>
        <xdr:cNvPr id="241" name="直線コネクタ 240"/>
        <xdr:cNvCxnSpPr/>
      </xdr:nvCxnSpPr>
      <xdr:spPr>
        <a:xfrm flipV="1">
          <a:off x="9639300" y="10859970"/>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14371</xdr:rowOff>
    </xdr:from>
    <xdr:to>
      <xdr:col>46</xdr:col>
      <xdr:colOff>38100</xdr:colOff>
      <xdr:row>63</xdr:row>
      <xdr:rowOff>115971</xdr:rowOff>
    </xdr:to>
    <xdr:sp macro="" textlink="">
      <xdr:nvSpPr>
        <xdr:cNvPr id="242" name="楕円 241"/>
        <xdr:cNvSpPr/>
      </xdr:nvSpPr>
      <xdr:spPr>
        <a:xfrm>
          <a:off x="8699500" y="108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62527</xdr:rowOff>
    </xdr:from>
    <xdr:to>
      <xdr:col>50</xdr:col>
      <xdr:colOff>114300</xdr:colOff>
      <xdr:row>63</xdr:row>
      <xdr:rowOff>65171</xdr:rowOff>
    </xdr:to>
    <xdr:cxnSp macro="">
      <xdr:nvCxnSpPr>
        <xdr:cNvPr id="243" name="直線コネクタ 242"/>
        <xdr:cNvCxnSpPr/>
      </xdr:nvCxnSpPr>
      <xdr:spPr>
        <a:xfrm flipV="1">
          <a:off x="8750300" y="10863877"/>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16356</xdr:rowOff>
    </xdr:from>
    <xdr:to>
      <xdr:col>41</xdr:col>
      <xdr:colOff>101600</xdr:colOff>
      <xdr:row>63</xdr:row>
      <xdr:rowOff>117956</xdr:rowOff>
    </xdr:to>
    <xdr:sp macro="" textlink="">
      <xdr:nvSpPr>
        <xdr:cNvPr id="244" name="楕円 243"/>
        <xdr:cNvSpPr/>
      </xdr:nvSpPr>
      <xdr:spPr>
        <a:xfrm>
          <a:off x="7810500" y="108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65171</xdr:rowOff>
    </xdr:from>
    <xdr:to>
      <xdr:col>45</xdr:col>
      <xdr:colOff>177800</xdr:colOff>
      <xdr:row>63</xdr:row>
      <xdr:rowOff>67156</xdr:rowOff>
    </xdr:to>
    <xdr:cxnSp macro="">
      <xdr:nvCxnSpPr>
        <xdr:cNvPr id="245" name="直線コネクタ 244"/>
        <xdr:cNvCxnSpPr/>
      </xdr:nvCxnSpPr>
      <xdr:spPr>
        <a:xfrm flipV="1">
          <a:off x="7861300" y="10866521"/>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129854</xdr:rowOff>
    </xdr:from>
    <xdr:ext cx="690189" cy="259045"/>
    <xdr:sp macro="" textlink="">
      <xdr:nvSpPr>
        <xdr:cNvPr id="250" name="n_1mainValue【橋りょう・トンネル】&#10;一人当たり有形固定資産（償却資産）額"/>
        <xdr:cNvSpPr txBox="1"/>
      </xdr:nvSpPr>
      <xdr:spPr>
        <a:xfrm>
          <a:off x="9281505" y="10588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132498</xdr:rowOff>
    </xdr:from>
    <xdr:ext cx="690189" cy="259045"/>
    <xdr:sp macro="" textlink="">
      <xdr:nvSpPr>
        <xdr:cNvPr id="251" name="n_2mainValue【橋りょう・トンネル】&#10;一人当たり有形固定資産（償却資産）額"/>
        <xdr:cNvSpPr txBox="1"/>
      </xdr:nvSpPr>
      <xdr:spPr>
        <a:xfrm>
          <a:off x="8405205" y="10590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134483</xdr:rowOff>
    </xdr:from>
    <xdr:ext cx="690189" cy="259045"/>
    <xdr:sp macro="" textlink="">
      <xdr:nvSpPr>
        <xdr:cNvPr id="252" name="n_3mainValue【橋りょう・トンネル】&#10;一人当たり有形固定資産（償却資産）額"/>
        <xdr:cNvSpPr txBox="1"/>
      </xdr:nvSpPr>
      <xdr:spPr>
        <a:xfrm>
          <a:off x="7516205" y="105929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170180</xdr:rowOff>
    </xdr:from>
    <xdr:to>
      <xdr:col>24</xdr:col>
      <xdr:colOff>114300</xdr:colOff>
      <xdr:row>80</xdr:row>
      <xdr:rowOff>100330</xdr:rowOff>
    </xdr:to>
    <xdr:sp macro="" textlink="">
      <xdr:nvSpPr>
        <xdr:cNvPr id="293" name="楕円 292"/>
        <xdr:cNvSpPr/>
      </xdr:nvSpPr>
      <xdr:spPr>
        <a:xfrm>
          <a:off x="4584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21607</xdr:rowOff>
    </xdr:from>
    <xdr:ext cx="405111" cy="259045"/>
    <xdr:sp macro="" textlink="">
      <xdr:nvSpPr>
        <xdr:cNvPr id="294" name="【公営住宅】&#10;有形固定資産減価償却率該当値テキスト"/>
        <xdr:cNvSpPr txBox="1"/>
      </xdr:nvSpPr>
      <xdr:spPr>
        <a:xfrm>
          <a:off x="467360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95" name="楕円 294"/>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64770</xdr:rowOff>
    </xdr:to>
    <xdr:cxnSp macro="">
      <xdr:nvCxnSpPr>
        <xdr:cNvPr id="296" name="直線コネクタ 295"/>
        <xdr:cNvCxnSpPr/>
      </xdr:nvCxnSpPr>
      <xdr:spPr>
        <a:xfrm flipV="1">
          <a:off x="3797300" y="13765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97" name="楕円 296"/>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72389</xdr:rowOff>
    </xdr:to>
    <xdr:cxnSp macro="">
      <xdr:nvCxnSpPr>
        <xdr:cNvPr id="298" name="直線コネクタ 297"/>
        <xdr:cNvCxnSpPr/>
      </xdr:nvCxnSpPr>
      <xdr:spPr>
        <a:xfrm flipV="1">
          <a:off x="2908300" y="13780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299" name="楕円 298"/>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87630</xdr:rowOff>
    </xdr:to>
    <xdr:cxnSp macro="">
      <xdr:nvCxnSpPr>
        <xdr:cNvPr id="300" name="直線コネクタ 299"/>
        <xdr:cNvCxnSpPr/>
      </xdr:nvCxnSpPr>
      <xdr:spPr>
        <a:xfrm flipV="1">
          <a:off x="2019300" y="137883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305" name="n_1mainValue【公営住宅】&#10;有形固定資産減価償却率"/>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306" name="n_2mainValue【公営住宅】&#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307" name="n_3mainValue【公営住宅】&#10;有形固定資産減価償却率"/>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90055</xdr:rowOff>
    </xdr:from>
    <xdr:to>
      <xdr:col>55</xdr:col>
      <xdr:colOff>50800</xdr:colOff>
      <xdr:row>85</xdr:row>
      <xdr:rowOff>20205</xdr:rowOff>
    </xdr:to>
    <xdr:sp macro="" textlink="">
      <xdr:nvSpPr>
        <xdr:cNvPr id="347" name="楕円 346"/>
        <xdr:cNvSpPr/>
      </xdr:nvSpPr>
      <xdr:spPr>
        <a:xfrm>
          <a:off x="10426700" y="14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112932</xdr:rowOff>
    </xdr:from>
    <xdr:ext cx="469744" cy="259045"/>
    <xdr:sp macro="" textlink="">
      <xdr:nvSpPr>
        <xdr:cNvPr id="348" name="【公営住宅】&#10;一人当たり面積該当値テキスト"/>
        <xdr:cNvSpPr txBox="1"/>
      </xdr:nvSpPr>
      <xdr:spPr>
        <a:xfrm>
          <a:off x="10515600" y="1434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96532</xdr:rowOff>
    </xdr:from>
    <xdr:to>
      <xdr:col>50</xdr:col>
      <xdr:colOff>165100</xdr:colOff>
      <xdr:row>85</xdr:row>
      <xdr:rowOff>26682</xdr:rowOff>
    </xdr:to>
    <xdr:sp macro="" textlink="">
      <xdr:nvSpPr>
        <xdr:cNvPr id="349" name="楕円 348"/>
        <xdr:cNvSpPr/>
      </xdr:nvSpPr>
      <xdr:spPr>
        <a:xfrm>
          <a:off x="9588500" y="144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140855</xdr:rowOff>
    </xdr:from>
    <xdr:to>
      <xdr:col>55</xdr:col>
      <xdr:colOff>0</xdr:colOff>
      <xdr:row>84</xdr:row>
      <xdr:rowOff>147332</xdr:rowOff>
    </xdr:to>
    <xdr:cxnSp macro="">
      <xdr:nvCxnSpPr>
        <xdr:cNvPr id="350" name="直線コネクタ 349"/>
        <xdr:cNvCxnSpPr/>
      </xdr:nvCxnSpPr>
      <xdr:spPr>
        <a:xfrm flipV="1">
          <a:off x="9639300" y="1454265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99885</xdr:rowOff>
    </xdr:from>
    <xdr:to>
      <xdr:col>46</xdr:col>
      <xdr:colOff>38100</xdr:colOff>
      <xdr:row>85</xdr:row>
      <xdr:rowOff>30035</xdr:rowOff>
    </xdr:to>
    <xdr:sp macro="" textlink="">
      <xdr:nvSpPr>
        <xdr:cNvPr id="351" name="楕円 350"/>
        <xdr:cNvSpPr/>
      </xdr:nvSpPr>
      <xdr:spPr>
        <a:xfrm>
          <a:off x="8699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147332</xdr:rowOff>
    </xdr:from>
    <xdr:to>
      <xdr:col>50</xdr:col>
      <xdr:colOff>114300</xdr:colOff>
      <xdr:row>84</xdr:row>
      <xdr:rowOff>150685</xdr:rowOff>
    </xdr:to>
    <xdr:cxnSp macro="">
      <xdr:nvCxnSpPr>
        <xdr:cNvPr id="352" name="直線コネクタ 351"/>
        <xdr:cNvCxnSpPr/>
      </xdr:nvCxnSpPr>
      <xdr:spPr>
        <a:xfrm flipV="1">
          <a:off x="8750300" y="1454913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102629</xdr:rowOff>
    </xdr:from>
    <xdr:to>
      <xdr:col>41</xdr:col>
      <xdr:colOff>101600</xdr:colOff>
      <xdr:row>85</xdr:row>
      <xdr:rowOff>32779</xdr:rowOff>
    </xdr:to>
    <xdr:sp macro="" textlink="">
      <xdr:nvSpPr>
        <xdr:cNvPr id="353" name="楕円 352"/>
        <xdr:cNvSpPr/>
      </xdr:nvSpPr>
      <xdr:spPr>
        <a:xfrm>
          <a:off x="7810500" y="14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150685</xdr:rowOff>
    </xdr:from>
    <xdr:to>
      <xdr:col>45</xdr:col>
      <xdr:colOff>177800</xdr:colOff>
      <xdr:row>84</xdr:row>
      <xdr:rowOff>153429</xdr:rowOff>
    </xdr:to>
    <xdr:cxnSp macro="">
      <xdr:nvCxnSpPr>
        <xdr:cNvPr id="354" name="直線コネクタ 353"/>
        <xdr:cNvCxnSpPr/>
      </xdr:nvCxnSpPr>
      <xdr:spPr>
        <a:xfrm flipV="1">
          <a:off x="7861300" y="145524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43209</xdr:rowOff>
    </xdr:from>
    <xdr:ext cx="469744" cy="259045"/>
    <xdr:sp macro="" textlink="">
      <xdr:nvSpPr>
        <xdr:cNvPr id="359" name="n_1mainValue【公営住宅】&#10;一人当たり面積"/>
        <xdr:cNvSpPr txBox="1"/>
      </xdr:nvSpPr>
      <xdr:spPr>
        <a:xfrm>
          <a:off x="9391727" y="1427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46562</xdr:rowOff>
    </xdr:from>
    <xdr:ext cx="469744" cy="259045"/>
    <xdr:sp macro="" textlink="">
      <xdr:nvSpPr>
        <xdr:cNvPr id="360" name="n_2mainValue【公営住宅】&#10;一人当たり面積"/>
        <xdr:cNvSpPr txBox="1"/>
      </xdr:nvSpPr>
      <xdr:spPr>
        <a:xfrm>
          <a:off x="8515427" y="142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49306</xdr:rowOff>
    </xdr:from>
    <xdr:ext cx="469744" cy="259045"/>
    <xdr:sp macro="" textlink="">
      <xdr:nvSpPr>
        <xdr:cNvPr id="361" name="n_3mainValue【公営住宅】&#10;一人当たり面積"/>
        <xdr:cNvSpPr txBox="1"/>
      </xdr:nvSpPr>
      <xdr:spPr>
        <a:xfrm>
          <a:off x="7626427" y="1427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19" name="直線コネクタ 418"/>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0"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1" name="直線コネクタ 42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22"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23" name="直線コネクタ 422"/>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24"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25" name="フローチャート: 判断 424"/>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26" name="フローチャート: 判断 425"/>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27" name="フローチャート: 判断 426"/>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8" name="フローチャート: 判断 427"/>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9" name="フローチャート: 判断 428"/>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435" name="楕円 434"/>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436" name="【学校施設】&#10;有形固定資産減価償却率該当値テキスト"/>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56969</xdr:rowOff>
    </xdr:from>
    <xdr:to>
      <xdr:col>81</xdr:col>
      <xdr:colOff>101600</xdr:colOff>
      <xdr:row>58</xdr:row>
      <xdr:rowOff>158569</xdr:rowOff>
    </xdr:to>
    <xdr:sp macro="" textlink="">
      <xdr:nvSpPr>
        <xdr:cNvPr id="437" name="楕円 436"/>
        <xdr:cNvSpPr/>
      </xdr:nvSpPr>
      <xdr:spPr>
        <a:xfrm>
          <a:off x="15430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107769</xdr:rowOff>
    </xdr:from>
    <xdr:to>
      <xdr:col>85</xdr:col>
      <xdr:colOff>127000</xdr:colOff>
      <xdr:row>58</xdr:row>
      <xdr:rowOff>146957</xdr:rowOff>
    </xdr:to>
    <xdr:cxnSp macro="">
      <xdr:nvCxnSpPr>
        <xdr:cNvPr id="438" name="直線コネクタ 437"/>
        <xdr:cNvCxnSpPr/>
      </xdr:nvCxnSpPr>
      <xdr:spPr>
        <a:xfrm>
          <a:off x="15481300" y="100518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439" name="楕円 438"/>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107769</xdr:rowOff>
    </xdr:from>
    <xdr:to>
      <xdr:col>81</xdr:col>
      <xdr:colOff>50800</xdr:colOff>
      <xdr:row>61</xdr:row>
      <xdr:rowOff>11430</xdr:rowOff>
    </xdr:to>
    <xdr:cxnSp macro="">
      <xdr:nvCxnSpPr>
        <xdr:cNvPr id="440" name="直線コネクタ 439"/>
        <xdr:cNvCxnSpPr/>
      </xdr:nvCxnSpPr>
      <xdr:spPr>
        <a:xfrm flipV="1">
          <a:off x="14592300" y="10051869"/>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99423</xdr:rowOff>
    </xdr:from>
    <xdr:to>
      <xdr:col>72</xdr:col>
      <xdr:colOff>38100</xdr:colOff>
      <xdr:row>61</xdr:row>
      <xdr:rowOff>29573</xdr:rowOff>
    </xdr:to>
    <xdr:sp macro="" textlink="">
      <xdr:nvSpPr>
        <xdr:cNvPr id="441" name="楕円 440"/>
        <xdr:cNvSpPr/>
      </xdr:nvSpPr>
      <xdr:spPr>
        <a:xfrm>
          <a:off x="13652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150223</xdr:rowOff>
    </xdr:from>
    <xdr:to>
      <xdr:col>76</xdr:col>
      <xdr:colOff>114300</xdr:colOff>
      <xdr:row>61</xdr:row>
      <xdr:rowOff>11430</xdr:rowOff>
    </xdr:to>
    <xdr:cxnSp macro="">
      <xdr:nvCxnSpPr>
        <xdr:cNvPr id="442" name="直線コネクタ 441"/>
        <xdr:cNvCxnSpPr/>
      </xdr:nvCxnSpPr>
      <xdr:spPr>
        <a:xfrm>
          <a:off x="13703300" y="1043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43"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44"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45"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46"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3646</xdr:rowOff>
    </xdr:from>
    <xdr:ext cx="405111" cy="259045"/>
    <xdr:sp macro="" textlink="">
      <xdr:nvSpPr>
        <xdr:cNvPr id="447" name="n_1mainValue【学校施設】&#10;有形固定資産減価償却率"/>
        <xdr:cNvSpPr txBox="1"/>
      </xdr:nvSpPr>
      <xdr:spPr>
        <a:xfrm>
          <a:off x="152660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448" name="n_2mainValue【学校施設】&#10;有形固定資産減価償却率"/>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20700</xdr:rowOff>
    </xdr:from>
    <xdr:ext cx="405111" cy="259045"/>
    <xdr:sp macro="" textlink="">
      <xdr:nvSpPr>
        <xdr:cNvPr id="449" name="n_3mainValue【学校施設】&#10;有形固定資産減価償却率"/>
        <xdr:cNvSpPr txBox="1"/>
      </xdr:nvSpPr>
      <xdr:spPr>
        <a:xfrm>
          <a:off x="13500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63" name="テキスト ボックス 462"/>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65" name="テキスト ボックス 464"/>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7" name="テキスト ボックス 466"/>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75" name="直線コネクタ 474"/>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76"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77" name="直線コネクタ 476"/>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78"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79" name="直線コネクタ 478"/>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480"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81" name="フローチャート: 判断 480"/>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82" name="フローチャート: 判断 481"/>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83" name="フローチャート: 判断 482"/>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84" name="フローチャート: 判断 483"/>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85" name="フローチャート: 判断 484"/>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162941</xdr:rowOff>
    </xdr:from>
    <xdr:to>
      <xdr:col>116</xdr:col>
      <xdr:colOff>114300</xdr:colOff>
      <xdr:row>64</xdr:row>
      <xdr:rowOff>93091</xdr:rowOff>
    </xdr:to>
    <xdr:sp macro="" textlink="">
      <xdr:nvSpPr>
        <xdr:cNvPr id="491" name="楕円 490"/>
        <xdr:cNvSpPr/>
      </xdr:nvSpPr>
      <xdr:spPr>
        <a:xfrm>
          <a:off x="221107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492"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164770</xdr:rowOff>
    </xdr:from>
    <xdr:to>
      <xdr:col>112</xdr:col>
      <xdr:colOff>38100</xdr:colOff>
      <xdr:row>64</xdr:row>
      <xdr:rowOff>94920</xdr:rowOff>
    </xdr:to>
    <xdr:sp macro="" textlink="">
      <xdr:nvSpPr>
        <xdr:cNvPr id="493" name="楕円 492"/>
        <xdr:cNvSpPr/>
      </xdr:nvSpPr>
      <xdr:spPr>
        <a:xfrm>
          <a:off x="21272500" y="109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42291</xdr:rowOff>
    </xdr:from>
    <xdr:to>
      <xdr:col>116</xdr:col>
      <xdr:colOff>63500</xdr:colOff>
      <xdr:row>64</xdr:row>
      <xdr:rowOff>44120</xdr:rowOff>
    </xdr:to>
    <xdr:cxnSp macro="">
      <xdr:nvCxnSpPr>
        <xdr:cNvPr id="494" name="直線コネクタ 493"/>
        <xdr:cNvCxnSpPr/>
      </xdr:nvCxnSpPr>
      <xdr:spPr>
        <a:xfrm flipV="1">
          <a:off x="21323300" y="1101509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165717</xdr:rowOff>
    </xdr:from>
    <xdr:to>
      <xdr:col>107</xdr:col>
      <xdr:colOff>101600</xdr:colOff>
      <xdr:row>64</xdr:row>
      <xdr:rowOff>95867</xdr:rowOff>
    </xdr:to>
    <xdr:sp macro="" textlink="">
      <xdr:nvSpPr>
        <xdr:cNvPr id="495" name="楕円 494"/>
        <xdr:cNvSpPr/>
      </xdr:nvSpPr>
      <xdr:spPr>
        <a:xfrm>
          <a:off x="20383500" y="109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44120</xdr:rowOff>
    </xdr:from>
    <xdr:to>
      <xdr:col>111</xdr:col>
      <xdr:colOff>177800</xdr:colOff>
      <xdr:row>64</xdr:row>
      <xdr:rowOff>45067</xdr:rowOff>
    </xdr:to>
    <xdr:cxnSp macro="">
      <xdr:nvCxnSpPr>
        <xdr:cNvPr id="496" name="直線コネクタ 495"/>
        <xdr:cNvCxnSpPr/>
      </xdr:nvCxnSpPr>
      <xdr:spPr>
        <a:xfrm flipV="1">
          <a:off x="20434300" y="11016920"/>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166468</xdr:rowOff>
    </xdr:from>
    <xdr:to>
      <xdr:col>102</xdr:col>
      <xdr:colOff>165100</xdr:colOff>
      <xdr:row>64</xdr:row>
      <xdr:rowOff>96618</xdr:rowOff>
    </xdr:to>
    <xdr:sp macro="" textlink="">
      <xdr:nvSpPr>
        <xdr:cNvPr id="497" name="楕円 496"/>
        <xdr:cNvSpPr/>
      </xdr:nvSpPr>
      <xdr:spPr>
        <a:xfrm>
          <a:off x="19494500" y="109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45067</xdr:rowOff>
    </xdr:from>
    <xdr:to>
      <xdr:col>107</xdr:col>
      <xdr:colOff>50800</xdr:colOff>
      <xdr:row>64</xdr:row>
      <xdr:rowOff>45818</xdr:rowOff>
    </xdr:to>
    <xdr:cxnSp macro="">
      <xdr:nvCxnSpPr>
        <xdr:cNvPr id="498" name="直線コネクタ 497"/>
        <xdr:cNvCxnSpPr/>
      </xdr:nvCxnSpPr>
      <xdr:spPr>
        <a:xfrm flipV="1">
          <a:off x="19545300" y="1101786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499"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00"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01"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02"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86047</xdr:rowOff>
    </xdr:from>
    <xdr:ext cx="469744" cy="259045"/>
    <xdr:sp macro="" textlink="">
      <xdr:nvSpPr>
        <xdr:cNvPr id="503" name="n_1mainValue【学校施設】&#10;一人当たり面積"/>
        <xdr:cNvSpPr txBox="1"/>
      </xdr:nvSpPr>
      <xdr:spPr>
        <a:xfrm>
          <a:off x="21075727" y="1105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86994</xdr:rowOff>
    </xdr:from>
    <xdr:ext cx="469744" cy="259045"/>
    <xdr:sp macro="" textlink="">
      <xdr:nvSpPr>
        <xdr:cNvPr id="504" name="n_2mainValue【学校施設】&#10;一人当たり面積"/>
        <xdr:cNvSpPr txBox="1"/>
      </xdr:nvSpPr>
      <xdr:spPr>
        <a:xfrm>
          <a:off x="20199427" y="1105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87745</xdr:rowOff>
    </xdr:from>
    <xdr:ext cx="469744" cy="259045"/>
    <xdr:sp macro="" textlink="">
      <xdr:nvSpPr>
        <xdr:cNvPr id="505" name="n_3mainValue【学校施設】&#10;一人当たり面積"/>
        <xdr:cNvSpPr txBox="1"/>
      </xdr:nvSpPr>
      <xdr:spPr>
        <a:xfrm>
          <a:off x="19310427" y="110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7" name="直線コネクタ 5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8" name="テキスト ボックス 5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9" name="直線コネクタ 5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0" name="テキスト ボックス 5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1" name="直線コネクタ 5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2" name="テキスト ボックス 5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3" name="直線コネクタ 5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4" name="テキスト ボックス 5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5" name="直線コネクタ 5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6" name="テキスト ボックス 5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7" name="直線コネクタ 5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8" name="テキスト ボックス 5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531" name="直線コネクタ 530"/>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3" name="直線コネクタ 5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534"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535" name="直線コネクタ 534"/>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536"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37" name="フローチャート: 判断 536"/>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538" name="フローチャート: 判断 537"/>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539" name="フローチャート: 判断 538"/>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540" name="フローチャート: 判断 539"/>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541" name="フローチャート: 判断 540"/>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47" name="楕円 54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4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49" name="楕円 54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50" name="直線コネクタ 54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51" name="楕円 55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52" name="直線コネクタ 55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53" name="楕円 552"/>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54" name="直線コネクタ 553"/>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555" name="n_1aveValue【児童館】&#10;有形固定資産減価償却率"/>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556" name="n_2aveValue【児童館】&#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557" name="n_3aveValue【児童館】&#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558" name="n_4aveValue【児童館】&#10;有形固定資産減価償却率"/>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5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6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6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585" name="直線コネクタ 584"/>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86"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87" name="直線コネクタ 586"/>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588"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589" name="直線コネクタ 588"/>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590" name="【児童館】&#10;一人当たり面積平均値テキスト"/>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591" name="フローチャート: 判断 590"/>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92" name="フローチャート: 判断 591"/>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593" name="フローチャート: 判断 592"/>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594" name="フローチャート: 判断 593"/>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595" name="フローチャート: 判断 594"/>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170180</xdr:rowOff>
    </xdr:from>
    <xdr:to>
      <xdr:col>116</xdr:col>
      <xdr:colOff>114300</xdr:colOff>
      <xdr:row>82</xdr:row>
      <xdr:rowOff>100330</xdr:rowOff>
    </xdr:to>
    <xdr:sp macro="" textlink="">
      <xdr:nvSpPr>
        <xdr:cNvPr id="601" name="楕円 600"/>
        <xdr:cNvSpPr/>
      </xdr:nvSpPr>
      <xdr:spPr>
        <a:xfrm>
          <a:off x="22110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21607</xdr:rowOff>
    </xdr:from>
    <xdr:ext cx="469744" cy="259045"/>
    <xdr:sp macro="" textlink="">
      <xdr:nvSpPr>
        <xdr:cNvPr id="602" name="【児童館】&#10;一人当たり面積該当値テキスト"/>
        <xdr:cNvSpPr txBox="1"/>
      </xdr:nvSpPr>
      <xdr:spPr>
        <a:xfrm>
          <a:off x="221996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xdr:rowOff>
    </xdr:from>
    <xdr:to>
      <xdr:col>112</xdr:col>
      <xdr:colOff>38100</xdr:colOff>
      <xdr:row>82</xdr:row>
      <xdr:rowOff>115570</xdr:rowOff>
    </xdr:to>
    <xdr:sp macro="" textlink="">
      <xdr:nvSpPr>
        <xdr:cNvPr id="603" name="楕円 602"/>
        <xdr:cNvSpPr/>
      </xdr:nvSpPr>
      <xdr:spPr>
        <a:xfrm>
          <a:off x="21272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49530</xdr:rowOff>
    </xdr:from>
    <xdr:to>
      <xdr:col>116</xdr:col>
      <xdr:colOff>63500</xdr:colOff>
      <xdr:row>82</xdr:row>
      <xdr:rowOff>64770</xdr:rowOff>
    </xdr:to>
    <xdr:cxnSp macro="">
      <xdr:nvCxnSpPr>
        <xdr:cNvPr id="604" name="直線コネクタ 603"/>
        <xdr:cNvCxnSpPr/>
      </xdr:nvCxnSpPr>
      <xdr:spPr>
        <a:xfrm flipV="1">
          <a:off x="21323300" y="141084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21589</xdr:rowOff>
    </xdr:from>
    <xdr:to>
      <xdr:col>107</xdr:col>
      <xdr:colOff>101600</xdr:colOff>
      <xdr:row>82</xdr:row>
      <xdr:rowOff>123189</xdr:rowOff>
    </xdr:to>
    <xdr:sp macro="" textlink="">
      <xdr:nvSpPr>
        <xdr:cNvPr id="605" name="楕円 604"/>
        <xdr:cNvSpPr/>
      </xdr:nvSpPr>
      <xdr:spPr>
        <a:xfrm>
          <a:off x="20383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64770</xdr:rowOff>
    </xdr:from>
    <xdr:to>
      <xdr:col>111</xdr:col>
      <xdr:colOff>177800</xdr:colOff>
      <xdr:row>82</xdr:row>
      <xdr:rowOff>72389</xdr:rowOff>
    </xdr:to>
    <xdr:cxnSp macro="">
      <xdr:nvCxnSpPr>
        <xdr:cNvPr id="606" name="直線コネクタ 605"/>
        <xdr:cNvCxnSpPr/>
      </xdr:nvCxnSpPr>
      <xdr:spPr>
        <a:xfrm flipV="1">
          <a:off x="20434300" y="14123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07" name="楕円 606"/>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72389</xdr:rowOff>
    </xdr:from>
    <xdr:to>
      <xdr:col>107</xdr:col>
      <xdr:colOff>50800</xdr:colOff>
      <xdr:row>82</xdr:row>
      <xdr:rowOff>76200</xdr:rowOff>
    </xdr:to>
    <xdr:cxnSp macro="">
      <xdr:nvCxnSpPr>
        <xdr:cNvPr id="608" name="直線コネクタ 607"/>
        <xdr:cNvCxnSpPr/>
      </xdr:nvCxnSpPr>
      <xdr:spPr>
        <a:xfrm flipV="1">
          <a:off x="19545300" y="14131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09"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610" name="n_2aveValue【児童館】&#10;一人当たり面積"/>
        <xdr:cNvSpPr txBox="1"/>
      </xdr:nvSpPr>
      <xdr:spPr>
        <a:xfrm>
          <a:off x="20199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611"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12"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132097</xdr:rowOff>
    </xdr:from>
    <xdr:ext cx="469744" cy="259045"/>
    <xdr:sp macro="" textlink="">
      <xdr:nvSpPr>
        <xdr:cNvPr id="613" name="n_1mainValue【児童館】&#10;一人当たり面積"/>
        <xdr:cNvSpPr txBox="1"/>
      </xdr:nvSpPr>
      <xdr:spPr>
        <a:xfrm>
          <a:off x="21075727"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139716</xdr:rowOff>
    </xdr:from>
    <xdr:ext cx="469744" cy="259045"/>
    <xdr:sp macro="" textlink="">
      <xdr:nvSpPr>
        <xdr:cNvPr id="614" name="n_2mainValue【児童館】&#10;一人当たり面積"/>
        <xdr:cNvSpPr txBox="1"/>
      </xdr:nvSpPr>
      <xdr:spPr>
        <a:xfrm>
          <a:off x="20199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15" name="n_3main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8" name="テキスト ボックス 6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8" name="テキスト ボックス 6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41" name="直線コネクタ 640"/>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4"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5" name="直線コネクタ 644"/>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46" name="【公民館】&#10;有形固定資産減価償却率平均値テキスト"/>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7" name="フローチャート: 判断 646"/>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8" name="フローチャート: 判断 647"/>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9" name="フローチャート: 判断 648"/>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50" name="フローチャート: 判断 649"/>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51" name="フローチャート: 判断 650"/>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64588</xdr:rowOff>
    </xdr:from>
    <xdr:to>
      <xdr:col>85</xdr:col>
      <xdr:colOff>177800</xdr:colOff>
      <xdr:row>108</xdr:row>
      <xdr:rowOff>166188</xdr:rowOff>
    </xdr:to>
    <xdr:sp macro="" textlink="">
      <xdr:nvSpPr>
        <xdr:cNvPr id="657" name="楕円 656"/>
        <xdr:cNvSpPr/>
      </xdr:nvSpPr>
      <xdr:spPr>
        <a:xfrm>
          <a:off x="16268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150965</xdr:rowOff>
    </xdr:from>
    <xdr:ext cx="405111" cy="259045"/>
    <xdr:sp macro="" textlink="">
      <xdr:nvSpPr>
        <xdr:cNvPr id="658" name="【公民館】&#10;有形固定資産減価償却率該当値テキスト"/>
        <xdr:cNvSpPr txBox="1"/>
      </xdr:nvSpPr>
      <xdr:spPr>
        <a:xfrm>
          <a:off x="16357600" y="1849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36830</xdr:rowOff>
    </xdr:from>
    <xdr:to>
      <xdr:col>81</xdr:col>
      <xdr:colOff>101600</xdr:colOff>
      <xdr:row>108</xdr:row>
      <xdr:rowOff>138430</xdr:rowOff>
    </xdr:to>
    <xdr:sp macro="" textlink="">
      <xdr:nvSpPr>
        <xdr:cNvPr id="659" name="楕円 658"/>
        <xdr:cNvSpPr/>
      </xdr:nvSpPr>
      <xdr:spPr>
        <a:xfrm>
          <a:off x="1543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87630</xdr:rowOff>
    </xdr:from>
    <xdr:to>
      <xdr:col>85</xdr:col>
      <xdr:colOff>127000</xdr:colOff>
      <xdr:row>108</xdr:row>
      <xdr:rowOff>115388</xdr:rowOff>
    </xdr:to>
    <xdr:cxnSp macro="">
      <xdr:nvCxnSpPr>
        <xdr:cNvPr id="660" name="直線コネクタ 659"/>
        <xdr:cNvCxnSpPr/>
      </xdr:nvCxnSpPr>
      <xdr:spPr>
        <a:xfrm>
          <a:off x="15481300" y="186042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7438</xdr:rowOff>
    </xdr:from>
    <xdr:to>
      <xdr:col>76</xdr:col>
      <xdr:colOff>165100</xdr:colOff>
      <xdr:row>108</xdr:row>
      <xdr:rowOff>109038</xdr:rowOff>
    </xdr:to>
    <xdr:sp macro="" textlink="">
      <xdr:nvSpPr>
        <xdr:cNvPr id="661" name="楕円 660"/>
        <xdr:cNvSpPr/>
      </xdr:nvSpPr>
      <xdr:spPr>
        <a:xfrm>
          <a:off x="14541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58238</xdr:rowOff>
    </xdr:from>
    <xdr:to>
      <xdr:col>81</xdr:col>
      <xdr:colOff>50800</xdr:colOff>
      <xdr:row>108</xdr:row>
      <xdr:rowOff>87630</xdr:rowOff>
    </xdr:to>
    <xdr:cxnSp macro="">
      <xdr:nvCxnSpPr>
        <xdr:cNvPr id="662" name="直線コネクタ 661"/>
        <xdr:cNvCxnSpPr/>
      </xdr:nvCxnSpPr>
      <xdr:spPr>
        <a:xfrm>
          <a:off x="14592300" y="185748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663" name="楕円 662"/>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58238</xdr:rowOff>
    </xdr:to>
    <xdr:cxnSp macro="">
      <xdr:nvCxnSpPr>
        <xdr:cNvPr id="664" name="直線コネクタ 663"/>
        <xdr:cNvCxnSpPr/>
      </xdr:nvCxnSpPr>
      <xdr:spPr>
        <a:xfrm>
          <a:off x="13703300" y="185470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5"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6"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7"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8"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129557</xdr:rowOff>
    </xdr:from>
    <xdr:ext cx="405111" cy="259045"/>
    <xdr:sp macro="" textlink="">
      <xdr:nvSpPr>
        <xdr:cNvPr id="669" name="n_1mainValue【公民館】&#10;有形固定資産減価償却率"/>
        <xdr:cNvSpPr txBox="1"/>
      </xdr:nvSpPr>
      <xdr:spPr>
        <a:xfrm>
          <a:off x="15266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100165</xdr:rowOff>
    </xdr:from>
    <xdr:ext cx="405111" cy="259045"/>
    <xdr:sp macro="" textlink="">
      <xdr:nvSpPr>
        <xdr:cNvPr id="670" name="n_2mainValue【公民館】&#10;有形固定資産減価償却率"/>
        <xdr:cNvSpPr txBox="1"/>
      </xdr:nvSpPr>
      <xdr:spPr>
        <a:xfrm>
          <a:off x="14389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671" name="n_3mainValue【公民館】&#10;有形固定資産減価償却率"/>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7" name="テキスト ボックス 686"/>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9" name="テキスト ボックス 688"/>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91" name="テキスト ボックス 690"/>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5" name="直線コネクタ 694"/>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6"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7" name="直線コネクタ 696"/>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8"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9" name="直線コネクタ 698"/>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00" name="【公民館】&#10;一人当たり面積平均値テキスト"/>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01" name="フローチャート: 判断 700"/>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2" name="フローチャート: 判断 701"/>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3" name="フローチャート: 判断 702"/>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4" name="フローチャート: 判断 703"/>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5" name="フローチャート: 判断 704"/>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49251</xdr:rowOff>
    </xdr:from>
    <xdr:to>
      <xdr:col>116</xdr:col>
      <xdr:colOff>114300</xdr:colOff>
      <xdr:row>108</xdr:row>
      <xdr:rowOff>150851</xdr:rowOff>
    </xdr:to>
    <xdr:sp macro="" textlink="">
      <xdr:nvSpPr>
        <xdr:cNvPr id="711" name="楕円 710"/>
        <xdr:cNvSpPr/>
      </xdr:nvSpPr>
      <xdr:spPr>
        <a:xfrm>
          <a:off x="22110700" y="185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12" name="【公民館】&#10;一人当たり面積該当値テキスト"/>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50318</xdr:rowOff>
    </xdr:from>
    <xdr:to>
      <xdr:col>112</xdr:col>
      <xdr:colOff>38100</xdr:colOff>
      <xdr:row>108</xdr:row>
      <xdr:rowOff>151918</xdr:rowOff>
    </xdr:to>
    <xdr:sp macro="" textlink="">
      <xdr:nvSpPr>
        <xdr:cNvPr id="713" name="楕円 712"/>
        <xdr:cNvSpPr/>
      </xdr:nvSpPr>
      <xdr:spPr>
        <a:xfrm>
          <a:off x="21272500" y="18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100051</xdr:rowOff>
    </xdr:from>
    <xdr:to>
      <xdr:col>116</xdr:col>
      <xdr:colOff>63500</xdr:colOff>
      <xdr:row>108</xdr:row>
      <xdr:rowOff>101118</xdr:rowOff>
    </xdr:to>
    <xdr:cxnSp macro="">
      <xdr:nvCxnSpPr>
        <xdr:cNvPr id="714" name="直線コネクタ 713"/>
        <xdr:cNvCxnSpPr/>
      </xdr:nvCxnSpPr>
      <xdr:spPr>
        <a:xfrm flipV="1">
          <a:off x="21323300" y="1861665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50851</xdr:rowOff>
    </xdr:from>
    <xdr:to>
      <xdr:col>107</xdr:col>
      <xdr:colOff>101600</xdr:colOff>
      <xdr:row>108</xdr:row>
      <xdr:rowOff>152451</xdr:rowOff>
    </xdr:to>
    <xdr:sp macro="" textlink="">
      <xdr:nvSpPr>
        <xdr:cNvPr id="715" name="楕円 714"/>
        <xdr:cNvSpPr/>
      </xdr:nvSpPr>
      <xdr:spPr>
        <a:xfrm>
          <a:off x="20383500" y="185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101118</xdr:rowOff>
    </xdr:from>
    <xdr:to>
      <xdr:col>111</xdr:col>
      <xdr:colOff>177800</xdr:colOff>
      <xdr:row>108</xdr:row>
      <xdr:rowOff>101651</xdr:rowOff>
    </xdr:to>
    <xdr:cxnSp macro="">
      <xdr:nvCxnSpPr>
        <xdr:cNvPr id="716" name="直線コネクタ 715"/>
        <xdr:cNvCxnSpPr/>
      </xdr:nvCxnSpPr>
      <xdr:spPr>
        <a:xfrm flipV="1">
          <a:off x="20434300" y="1861771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51308</xdr:rowOff>
    </xdr:from>
    <xdr:to>
      <xdr:col>102</xdr:col>
      <xdr:colOff>165100</xdr:colOff>
      <xdr:row>108</xdr:row>
      <xdr:rowOff>152908</xdr:rowOff>
    </xdr:to>
    <xdr:sp macro="" textlink="">
      <xdr:nvSpPr>
        <xdr:cNvPr id="717" name="楕円 716"/>
        <xdr:cNvSpPr/>
      </xdr:nvSpPr>
      <xdr:spPr>
        <a:xfrm>
          <a:off x="19494500" y="185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101651</xdr:rowOff>
    </xdr:from>
    <xdr:to>
      <xdr:col>107</xdr:col>
      <xdr:colOff>50800</xdr:colOff>
      <xdr:row>108</xdr:row>
      <xdr:rowOff>102108</xdr:rowOff>
    </xdr:to>
    <xdr:cxnSp macro="">
      <xdr:nvCxnSpPr>
        <xdr:cNvPr id="718" name="直線コネクタ 717"/>
        <xdr:cNvCxnSpPr/>
      </xdr:nvCxnSpPr>
      <xdr:spPr>
        <a:xfrm flipV="1">
          <a:off x="19545300" y="18618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9"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20"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21"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22"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143045</xdr:rowOff>
    </xdr:from>
    <xdr:ext cx="469744" cy="259045"/>
    <xdr:sp macro="" textlink="">
      <xdr:nvSpPr>
        <xdr:cNvPr id="723" name="n_1mainValue【公民館】&#10;一人当たり面積"/>
        <xdr:cNvSpPr txBox="1"/>
      </xdr:nvSpPr>
      <xdr:spPr>
        <a:xfrm>
          <a:off x="21075727" y="186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143578</xdr:rowOff>
    </xdr:from>
    <xdr:ext cx="469744" cy="259045"/>
    <xdr:sp macro="" textlink="">
      <xdr:nvSpPr>
        <xdr:cNvPr id="724" name="n_2mainValue【公民館】&#10;一人当たり面積"/>
        <xdr:cNvSpPr txBox="1"/>
      </xdr:nvSpPr>
      <xdr:spPr>
        <a:xfrm>
          <a:off x="20199427" y="186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144035</xdr:rowOff>
    </xdr:from>
    <xdr:ext cx="469744" cy="259045"/>
    <xdr:sp macro="" textlink="">
      <xdr:nvSpPr>
        <xdr:cNvPr id="725" name="n_3mainValue【公民館】&#10;一人当たり面積"/>
        <xdr:cNvSpPr txBox="1"/>
      </xdr:nvSpPr>
      <xdr:spPr>
        <a:xfrm>
          <a:off x="19310427"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保険センター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特に昭和３４年建設の庁舎については、有形固定資産減価償却率が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％となっており、また、平成２２年に実施した耐震診断においても基準を大きく下回る結果となり早急な対応が必要となっている。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今後は、公共施設等総合管理計画に基づき、庁舎を中心とした老朽化施設の複合化、集約化を進めていく。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3,676
3,672
86.90
4,075,340
3,910,080
165,260
2,228,113
4,843,691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41910</xdr:rowOff>
    </xdr:from>
    <xdr:to>
      <xdr:col>24</xdr:col>
      <xdr:colOff>114300</xdr:colOff>
      <xdr:row>35</xdr:row>
      <xdr:rowOff>143510</xdr:rowOff>
    </xdr:to>
    <xdr:sp macro="" textlink="">
      <xdr:nvSpPr>
        <xdr:cNvPr id="72" name="楕円 71"/>
        <xdr:cNvSpPr/>
      </xdr:nvSpPr>
      <xdr:spPr>
        <a:xfrm>
          <a:off x="45847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64787</xdr:rowOff>
    </xdr:from>
    <xdr:ext cx="405111" cy="259045"/>
    <xdr:sp macro="" textlink="">
      <xdr:nvSpPr>
        <xdr:cNvPr id="73" name="【図書館】&#10;有形固定資産減価償却率該当値テキスト"/>
        <xdr:cNvSpPr txBox="1"/>
      </xdr:nvSpPr>
      <xdr:spPr>
        <a:xfrm>
          <a:off x="4673600"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74" name="楕円 73"/>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92710</xdr:rowOff>
    </xdr:from>
    <xdr:to>
      <xdr:col>24</xdr:col>
      <xdr:colOff>63500</xdr:colOff>
      <xdr:row>35</xdr:row>
      <xdr:rowOff>120650</xdr:rowOff>
    </xdr:to>
    <xdr:cxnSp macro="">
      <xdr:nvCxnSpPr>
        <xdr:cNvPr id="75" name="直線コネクタ 74"/>
        <xdr:cNvCxnSpPr/>
      </xdr:nvCxnSpPr>
      <xdr:spPr>
        <a:xfrm flipV="1">
          <a:off x="3797300" y="60934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6" name="楕円 75"/>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120650</xdr:rowOff>
    </xdr:to>
    <xdr:cxnSp macro="">
      <xdr:nvCxnSpPr>
        <xdr:cNvPr id="77" name="直線コネクタ 76"/>
        <xdr:cNvCxnSpPr/>
      </xdr:nvCxnSpPr>
      <xdr:spPr>
        <a:xfrm>
          <a:off x="2908300" y="609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19050</xdr:rowOff>
    </xdr:from>
    <xdr:to>
      <xdr:col>10</xdr:col>
      <xdr:colOff>165100</xdr:colOff>
      <xdr:row>35</xdr:row>
      <xdr:rowOff>120650</xdr:rowOff>
    </xdr:to>
    <xdr:sp macro="" textlink="">
      <xdr:nvSpPr>
        <xdr:cNvPr id="78" name="楕円 77"/>
        <xdr:cNvSpPr/>
      </xdr:nvSpPr>
      <xdr:spPr>
        <a:xfrm>
          <a:off x="196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69850</xdr:rowOff>
    </xdr:from>
    <xdr:to>
      <xdr:col>15</xdr:col>
      <xdr:colOff>50800</xdr:colOff>
      <xdr:row>35</xdr:row>
      <xdr:rowOff>95250</xdr:rowOff>
    </xdr:to>
    <xdr:cxnSp macro="">
      <xdr:nvCxnSpPr>
        <xdr:cNvPr id="79" name="直線コネクタ 78"/>
        <xdr:cNvCxnSpPr/>
      </xdr:nvCxnSpPr>
      <xdr:spPr>
        <a:xfrm>
          <a:off x="20193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119397</xdr:rowOff>
    </xdr:from>
    <xdr:ext cx="405111" cy="259045"/>
    <xdr:sp macro="" textlink="">
      <xdr:nvSpPr>
        <xdr:cNvPr id="80" name="n_1aveValue【図書館】&#10;有形固定資産減価償却率"/>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87647</xdr:rowOff>
    </xdr:from>
    <xdr:ext cx="405111" cy="259045"/>
    <xdr:sp macro="" textlink="">
      <xdr:nvSpPr>
        <xdr:cNvPr id="81" name="n_2aveValue【図書館】&#10;有形固定資産減価償却率"/>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2"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16527</xdr:rowOff>
    </xdr:from>
    <xdr:ext cx="405111" cy="259045"/>
    <xdr:sp macro="" textlink="">
      <xdr:nvSpPr>
        <xdr:cNvPr id="84" name="n_1mainValue【図書館】&#10;有形固定資産減価償却率"/>
        <xdr:cNvSpPr txBox="1"/>
      </xdr:nvSpPr>
      <xdr:spPr>
        <a:xfrm>
          <a:off x="35820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5" name="n_2mainValue【図書館】&#10;有形固定資産減価償却率"/>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137177</xdr:rowOff>
    </xdr:from>
    <xdr:ext cx="405111" cy="259045"/>
    <xdr:sp macro="" textlink="">
      <xdr:nvSpPr>
        <xdr:cNvPr id="86" name="n_3mainValue【図書館】&#10;有形固定資産減価償却率"/>
        <xdr:cNvSpPr txBox="1"/>
      </xdr:nvSpPr>
      <xdr:spPr>
        <a:xfrm>
          <a:off x="18167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6" name="楕円 125"/>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36847</xdr:rowOff>
    </xdr:from>
    <xdr:ext cx="469744" cy="259045"/>
    <xdr:sp macro="" textlink="">
      <xdr:nvSpPr>
        <xdr:cNvPr id="127" name="【図書館】&#10;一人当たり面積該当値テキスト"/>
        <xdr:cNvSpPr txBox="1"/>
      </xdr:nvSpPr>
      <xdr:spPr>
        <a:xfrm>
          <a:off x="105156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8" name="楕円 127"/>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76200</xdr:rowOff>
    </xdr:to>
    <xdr:cxnSp macro="">
      <xdr:nvCxnSpPr>
        <xdr:cNvPr id="129" name="直線コネクタ 128"/>
        <xdr:cNvCxnSpPr/>
      </xdr:nvCxnSpPr>
      <xdr:spPr>
        <a:xfrm flipV="1">
          <a:off x="9639300" y="675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30" name="楕円 129"/>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80010</xdr:rowOff>
    </xdr:to>
    <xdr:cxnSp macro="">
      <xdr:nvCxnSpPr>
        <xdr:cNvPr id="131" name="直線コネクタ 130"/>
        <xdr:cNvCxnSpPr/>
      </xdr:nvCxnSpPr>
      <xdr:spPr>
        <a:xfrm flipV="1">
          <a:off x="8750300" y="676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33020</xdr:rowOff>
    </xdr:from>
    <xdr:to>
      <xdr:col>41</xdr:col>
      <xdr:colOff>101600</xdr:colOff>
      <xdr:row>39</xdr:row>
      <xdr:rowOff>134620</xdr:rowOff>
    </xdr:to>
    <xdr:sp macro="" textlink="">
      <xdr:nvSpPr>
        <xdr:cNvPr id="132" name="楕円 131"/>
        <xdr:cNvSpPr/>
      </xdr:nvSpPr>
      <xdr:spPr>
        <a:xfrm>
          <a:off x="781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80010</xdr:rowOff>
    </xdr:from>
    <xdr:to>
      <xdr:col>45</xdr:col>
      <xdr:colOff>177800</xdr:colOff>
      <xdr:row>39</xdr:row>
      <xdr:rowOff>83820</xdr:rowOff>
    </xdr:to>
    <xdr:cxnSp macro="">
      <xdr:nvCxnSpPr>
        <xdr:cNvPr id="133" name="直線コネクタ 132"/>
        <xdr:cNvCxnSpPr/>
      </xdr:nvCxnSpPr>
      <xdr:spPr>
        <a:xfrm flipV="1">
          <a:off x="7861300" y="676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4"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5" name="n_2aveValue【図書館】&#10;一人当たり面積"/>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aveValue【図書館】&#10;一人当たり面積"/>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143527</xdr:rowOff>
    </xdr:from>
    <xdr:ext cx="469744" cy="259045"/>
    <xdr:sp macro="" textlink="">
      <xdr:nvSpPr>
        <xdr:cNvPr id="138" name="n_1main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9" name="n_2main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151147</xdr:rowOff>
    </xdr:from>
    <xdr:ext cx="469744" cy="259045"/>
    <xdr:sp macro="" textlink="">
      <xdr:nvSpPr>
        <xdr:cNvPr id="140" name="n_3mainValue【図書館】&#10;一人当たり面積"/>
        <xdr:cNvSpPr txBox="1"/>
      </xdr:nvSpPr>
      <xdr:spPr>
        <a:xfrm>
          <a:off x="76264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71"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82" name="楕円 181"/>
        <xdr:cNvSpPr/>
      </xdr:nvSpPr>
      <xdr:spPr>
        <a:xfrm>
          <a:off x="4584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24328</xdr:rowOff>
    </xdr:from>
    <xdr:ext cx="405111" cy="259045"/>
    <xdr:sp macro="" textlink="">
      <xdr:nvSpPr>
        <xdr:cNvPr id="183" name="【体育館・プール】&#10;有形固定資産減価償却率該当値テキスト"/>
        <xdr:cNvSpPr txBox="1"/>
      </xdr:nvSpPr>
      <xdr:spPr>
        <a:xfrm>
          <a:off x="4673600" y="1031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84" name="楕円 183"/>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53884</xdr:rowOff>
    </xdr:to>
    <xdr:cxnSp macro="">
      <xdr:nvCxnSpPr>
        <xdr:cNvPr id="185" name="直線コネクタ 184"/>
        <xdr:cNvCxnSpPr/>
      </xdr:nvCxnSpPr>
      <xdr:spPr>
        <a:xfrm flipV="1">
          <a:off x="3797300" y="105107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86" name="楕円 185"/>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53884</xdr:rowOff>
    </xdr:to>
    <xdr:cxnSp macro="">
      <xdr:nvCxnSpPr>
        <xdr:cNvPr id="187" name="直線コネクタ 186"/>
        <xdr:cNvCxnSpPr/>
      </xdr:nvCxnSpPr>
      <xdr:spPr>
        <a:xfrm>
          <a:off x="2908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88" name="楕円 187"/>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17962</xdr:rowOff>
    </xdr:to>
    <xdr:cxnSp macro="">
      <xdr:nvCxnSpPr>
        <xdr:cNvPr id="189" name="直線コネクタ 188"/>
        <xdr:cNvCxnSpPr/>
      </xdr:nvCxnSpPr>
      <xdr:spPr>
        <a:xfrm>
          <a:off x="2019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90"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1"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92" name="n_3aveValue【体育館・プー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121211</xdr:rowOff>
    </xdr:from>
    <xdr:ext cx="405111" cy="259045"/>
    <xdr:sp macro="" textlink="">
      <xdr:nvSpPr>
        <xdr:cNvPr id="194" name="n_1mainValue【体育館・プール】&#10;有形固定資産減価償却率"/>
        <xdr:cNvSpPr txBox="1"/>
      </xdr:nvSpPr>
      <xdr:spPr>
        <a:xfrm>
          <a:off x="35820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85289</xdr:rowOff>
    </xdr:from>
    <xdr:ext cx="405111" cy="259045"/>
    <xdr:sp macro="" textlink="">
      <xdr:nvSpPr>
        <xdr:cNvPr id="195" name="n_2mainValue【体育館・プール】&#10;有形固定資産減価償却率"/>
        <xdr:cNvSpPr txBox="1"/>
      </xdr:nvSpPr>
      <xdr:spPr>
        <a:xfrm>
          <a:off x="2705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49365</xdr:rowOff>
    </xdr:from>
    <xdr:ext cx="405111" cy="259045"/>
    <xdr:sp macro="" textlink="">
      <xdr:nvSpPr>
        <xdr:cNvPr id="196" name="n_3mainValue【体育館・プール】&#10;有形固定資産減価償却率"/>
        <xdr:cNvSpPr txBox="1"/>
      </xdr:nvSpPr>
      <xdr:spPr>
        <a:xfrm>
          <a:off x="1816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27"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84890</xdr:rowOff>
    </xdr:from>
    <xdr:to>
      <xdr:col>55</xdr:col>
      <xdr:colOff>50800</xdr:colOff>
      <xdr:row>64</xdr:row>
      <xdr:rowOff>15040</xdr:rowOff>
    </xdr:to>
    <xdr:sp macro="" textlink="">
      <xdr:nvSpPr>
        <xdr:cNvPr id="238" name="楕円 237"/>
        <xdr:cNvSpPr/>
      </xdr:nvSpPr>
      <xdr:spPr>
        <a:xfrm>
          <a:off x="10426700" y="108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63317</xdr:rowOff>
    </xdr:from>
    <xdr:ext cx="469744" cy="259045"/>
    <xdr:sp macro="" textlink="">
      <xdr:nvSpPr>
        <xdr:cNvPr id="239" name="【体育館・プール】&#10;一人当たり面積該当値テキスト"/>
        <xdr:cNvSpPr txBox="1"/>
      </xdr:nvSpPr>
      <xdr:spPr>
        <a:xfrm>
          <a:off x="10515600" y="108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88319</xdr:rowOff>
    </xdr:from>
    <xdr:to>
      <xdr:col>50</xdr:col>
      <xdr:colOff>165100</xdr:colOff>
      <xdr:row>64</xdr:row>
      <xdr:rowOff>18469</xdr:rowOff>
    </xdr:to>
    <xdr:sp macro="" textlink="">
      <xdr:nvSpPr>
        <xdr:cNvPr id="240" name="楕円 239"/>
        <xdr:cNvSpPr/>
      </xdr:nvSpPr>
      <xdr:spPr>
        <a:xfrm>
          <a:off x="9588500" y="108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135690</xdr:rowOff>
    </xdr:from>
    <xdr:to>
      <xdr:col>55</xdr:col>
      <xdr:colOff>0</xdr:colOff>
      <xdr:row>63</xdr:row>
      <xdr:rowOff>139119</xdr:rowOff>
    </xdr:to>
    <xdr:cxnSp macro="">
      <xdr:nvCxnSpPr>
        <xdr:cNvPr id="241" name="直線コネクタ 240"/>
        <xdr:cNvCxnSpPr/>
      </xdr:nvCxnSpPr>
      <xdr:spPr>
        <a:xfrm flipV="1">
          <a:off x="9639300" y="1093704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89953</xdr:rowOff>
    </xdr:from>
    <xdr:to>
      <xdr:col>46</xdr:col>
      <xdr:colOff>38100</xdr:colOff>
      <xdr:row>64</xdr:row>
      <xdr:rowOff>20103</xdr:rowOff>
    </xdr:to>
    <xdr:sp macro="" textlink="">
      <xdr:nvSpPr>
        <xdr:cNvPr id="242" name="楕円 241"/>
        <xdr:cNvSpPr/>
      </xdr:nvSpPr>
      <xdr:spPr>
        <a:xfrm>
          <a:off x="8699500" y="108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139119</xdr:rowOff>
    </xdr:from>
    <xdr:to>
      <xdr:col>50</xdr:col>
      <xdr:colOff>114300</xdr:colOff>
      <xdr:row>63</xdr:row>
      <xdr:rowOff>140753</xdr:rowOff>
    </xdr:to>
    <xdr:cxnSp macro="">
      <xdr:nvCxnSpPr>
        <xdr:cNvPr id="243" name="直線コネクタ 242"/>
        <xdr:cNvCxnSpPr/>
      </xdr:nvCxnSpPr>
      <xdr:spPr>
        <a:xfrm flipV="1">
          <a:off x="8750300" y="1094046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91422</xdr:rowOff>
    </xdr:from>
    <xdr:to>
      <xdr:col>41</xdr:col>
      <xdr:colOff>101600</xdr:colOff>
      <xdr:row>64</xdr:row>
      <xdr:rowOff>21572</xdr:rowOff>
    </xdr:to>
    <xdr:sp macro="" textlink="">
      <xdr:nvSpPr>
        <xdr:cNvPr id="244" name="楕円 243"/>
        <xdr:cNvSpPr/>
      </xdr:nvSpPr>
      <xdr:spPr>
        <a:xfrm>
          <a:off x="7810500" y="10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140753</xdr:rowOff>
    </xdr:from>
    <xdr:to>
      <xdr:col>45</xdr:col>
      <xdr:colOff>177800</xdr:colOff>
      <xdr:row>63</xdr:row>
      <xdr:rowOff>142222</xdr:rowOff>
    </xdr:to>
    <xdr:cxnSp macro="">
      <xdr:nvCxnSpPr>
        <xdr:cNvPr id="245" name="直線コネクタ 244"/>
        <xdr:cNvCxnSpPr/>
      </xdr:nvCxnSpPr>
      <xdr:spPr>
        <a:xfrm flipV="1">
          <a:off x="7861300" y="10942103"/>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46"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7"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9596</xdr:rowOff>
    </xdr:from>
    <xdr:ext cx="469744" cy="259045"/>
    <xdr:sp macro="" textlink="">
      <xdr:nvSpPr>
        <xdr:cNvPr id="250" name="n_1mainValue【体育館・プール】&#10;一人当たり面積"/>
        <xdr:cNvSpPr txBox="1"/>
      </xdr:nvSpPr>
      <xdr:spPr>
        <a:xfrm>
          <a:off x="9391727" y="109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11230</xdr:rowOff>
    </xdr:from>
    <xdr:ext cx="469744" cy="259045"/>
    <xdr:sp macro="" textlink="">
      <xdr:nvSpPr>
        <xdr:cNvPr id="251" name="n_2mainValue【体育館・プール】&#10;一人当たり面積"/>
        <xdr:cNvSpPr txBox="1"/>
      </xdr:nvSpPr>
      <xdr:spPr>
        <a:xfrm>
          <a:off x="8515427" y="109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12699</xdr:rowOff>
    </xdr:from>
    <xdr:ext cx="469744" cy="259045"/>
    <xdr:sp macro="" textlink="">
      <xdr:nvSpPr>
        <xdr:cNvPr id="252" name="n_3mainValue【体育館・プール】&#10;一人当たり面積"/>
        <xdr:cNvSpPr txBox="1"/>
      </xdr:nvSpPr>
      <xdr:spPr>
        <a:xfrm>
          <a:off x="7626427" y="1098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1" name="テキスト ボックス 3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3" name="テキスト ボックス 3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3" name="テキスト ボックス 3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26" name="直線コネクタ 325"/>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2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28" name="直線コネクタ 32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2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30" name="直線コネクタ 32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331"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32" name="フローチャート: 判断 331"/>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33" name="フローチャート: 判断 332"/>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34" name="フローチャート: 判断 333"/>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35" name="フローチャート: 判断 334"/>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36" name="フローチャート: 判断 33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342" name="楕円 341"/>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343"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344" name="楕円 343"/>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345" name="直線コネクタ 344"/>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46" name="楕円 345"/>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347" name="直線コネクタ 346"/>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348" name="楕円 347"/>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349" name="直線コネクタ 348"/>
        <xdr:cNvCxnSpPr/>
      </xdr:nvCxnSpPr>
      <xdr:spPr>
        <a:xfrm>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50"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51"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52"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53"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354"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355" name="n_2main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356" name="n_3main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2" name="テキスト ボックス 3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4" name="テキスト ボックス 3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6" name="テキスト ボックス 3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80" name="直線コネクタ 379"/>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1"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2" name="直線コネクタ 381"/>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83"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84" name="直線コネクタ 383"/>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385"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86" name="フローチャート: 判断 385"/>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87" name="フローチャート: 判断 386"/>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88" name="フローチャート: 判断 387"/>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89" name="フローチャート: 判断 388"/>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90" name="フローチャート: 判断 389"/>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1" name="テキスト ボックス 3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2" name="テキスト ボックス 3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3" name="テキスト ボックス 3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4" name="テキスト ボックス 3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5" name="テキスト ボックス 3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396" name="楕円 395"/>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35069</xdr:rowOff>
    </xdr:from>
    <xdr:ext cx="469744" cy="259045"/>
    <xdr:sp macro="" textlink="">
      <xdr:nvSpPr>
        <xdr:cNvPr id="397" name="【保健センター・保健所】&#10;一人当たり面積該当値テキスト"/>
        <xdr:cNvSpPr txBox="1"/>
      </xdr:nvSpPr>
      <xdr:spPr>
        <a:xfrm>
          <a:off x="22199600"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398" name="楕円 397"/>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110490</xdr:rowOff>
    </xdr:to>
    <xdr:cxnSp macro="">
      <xdr:nvCxnSpPr>
        <xdr:cNvPr id="399" name="直線コネクタ 398"/>
        <xdr:cNvCxnSpPr/>
      </xdr:nvCxnSpPr>
      <xdr:spPr>
        <a:xfrm flipV="1">
          <a:off x="21323300" y="1090879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400" name="楕円 399"/>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112014</xdr:rowOff>
    </xdr:to>
    <xdr:cxnSp macro="">
      <xdr:nvCxnSpPr>
        <xdr:cNvPr id="401" name="直線コネクタ 400"/>
        <xdr:cNvCxnSpPr/>
      </xdr:nvCxnSpPr>
      <xdr:spPr>
        <a:xfrm flipV="1">
          <a:off x="20434300" y="109118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61976</xdr:rowOff>
    </xdr:from>
    <xdr:to>
      <xdr:col>102</xdr:col>
      <xdr:colOff>165100</xdr:colOff>
      <xdr:row>63</xdr:row>
      <xdr:rowOff>163576</xdr:rowOff>
    </xdr:to>
    <xdr:sp macro="" textlink="">
      <xdr:nvSpPr>
        <xdr:cNvPr id="402" name="楕円 401"/>
        <xdr:cNvSpPr/>
      </xdr:nvSpPr>
      <xdr:spPr>
        <a:xfrm>
          <a:off x="194945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112776</xdr:rowOff>
    </xdr:to>
    <xdr:cxnSp macro="">
      <xdr:nvCxnSpPr>
        <xdr:cNvPr id="403" name="直線コネクタ 402"/>
        <xdr:cNvCxnSpPr/>
      </xdr:nvCxnSpPr>
      <xdr:spPr>
        <a:xfrm flipV="1">
          <a:off x="19545300" y="109133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404"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05"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06"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07"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408"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409" name="n_2mainValue【保健センター・保健所】&#10;一人当たり面積"/>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154703</xdr:rowOff>
    </xdr:from>
    <xdr:ext cx="469744" cy="259045"/>
    <xdr:sp macro="" textlink="">
      <xdr:nvSpPr>
        <xdr:cNvPr id="410" name="n_3mainValue【保健センター・保健所】&#10;一人当たり面積"/>
        <xdr:cNvSpPr txBox="1"/>
      </xdr:nvSpPr>
      <xdr:spPr>
        <a:xfrm>
          <a:off x="19310427" y="109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6" name="正方形/長方形 4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7" name="正方形/長方形 4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4" name="正方形/長方形 4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7" name="テキスト ボックス 4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8" name="直線コネクタ 4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9" name="テキスト ボックス 4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0" name="直線コネクタ 4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1" name="テキスト ボックス 4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2" name="直線コネクタ 4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3" name="テキスト ボックス 4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4" name="直線コネクタ 4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5" name="テキスト ボックス 4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6" name="直線コネクタ 4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47" name="テキスト ボックス 4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0" name="直線コネクタ 44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2" name="直線コネクタ 45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4" name="直線コネクタ 45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55"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56" name="フローチャート: 判断 45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57" name="フローチャート: 判断 456"/>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58" name="フローチャート: 判断 457"/>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59" name="フローチャート: 判断 458"/>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60" name="フローチャート: 判断 459"/>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466" name="楕円 465"/>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467" name="【庁舎】&#10;有形固定資産減価償却率該当値テキスト"/>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468" name="楕円 467"/>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469" name="直線コネクタ 468"/>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470" name="楕円 469"/>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471" name="直線コネクタ 470"/>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72" name="楕円 471"/>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473" name="直線コネクタ 472"/>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74"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75"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76"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77"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478" name="n_1mainValue【庁舎】&#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479" name="n_2mainValue【庁舎】&#10;有形固定資産減価償却率"/>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480" name="n_3mainValue【庁舎】&#10;有形固定資産減価償却率"/>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1" name="直線コネクタ 4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2" name="テキスト ボックス 4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3" name="直線コネクタ 4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4" name="テキスト ボックス 4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7" name="直線コネクタ 4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8" name="テキスト ボックス 4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9" name="直線コネクタ 4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0" name="テキスト ボックス 4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04" name="直線コネクタ 503"/>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05"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06" name="直線コネクタ 505"/>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07"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08" name="直線コネクタ 507"/>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09"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10" name="フローチャート: 判断 50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11" name="フローチャート: 判断 510"/>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12" name="フローチャート: 判断 511"/>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13" name="フローチャート: 判断 512"/>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14" name="フローチャート: 判断 513"/>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141605</xdr:rowOff>
    </xdr:from>
    <xdr:to>
      <xdr:col>116</xdr:col>
      <xdr:colOff>114300</xdr:colOff>
      <xdr:row>107</xdr:row>
      <xdr:rowOff>71755</xdr:rowOff>
    </xdr:to>
    <xdr:sp macro="" textlink="">
      <xdr:nvSpPr>
        <xdr:cNvPr id="520" name="楕円 519"/>
        <xdr:cNvSpPr/>
      </xdr:nvSpPr>
      <xdr:spPr>
        <a:xfrm>
          <a:off x="221107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120032</xdr:rowOff>
    </xdr:from>
    <xdr:ext cx="469744" cy="259045"/>
    <xdr:sp macro="" textlink="">
      <xdr:nvSpPr>
        <xdr:cNvPr id="521" name="【庁舎】&#10;一人当たり面積該当値テキスト"/>
        <xdr:cNvSpPr txBox="1"/>
      </xdr:nvSpPr>
      <xdr:spPr>
        <a:xfrm>
          <a:off x="22199600"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147701</xdr:rowOff>
    </xdr:from>
    <xdr:to>
      <xdr:col>112</xdr:col>
      <xdr:colOff>38100</xdr:colOff>
      <xdr:row>107</xdr:row>
      <xdr:rowOff>77851</xdr:rowOff>
    </xdr:to>
    <xdr:sp macro="" textlink="">
      <xdr:nvSpPr>
        <xdr:cNvPr id="522" name="楕円 521"/>
        <xdr:cNvSpPr/>
      </xdr:nvSpPr>
      <xdr:spPr>
        <a:xfrm>
          <a:off x="21272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20955</xdr:rowOff>
    </xdr:from>
    <xdr:to>
      <xdr:col>116</xdr:col>
      <xdr:colOff>63500</xdr:colOff>
      <xdr:row>107</xdr:row>
      <xdr:rowOff>27051</xdr:rowOff>
    </xdr:to>
    <xdr:cxnSp macro="">
      <xdr:nvCxnSpPr>
        <xdr:cNvPr id="523" name="直線コネクタ 522"/>
        <xdr:cNvCxnSpPr/>
      </xdr:nvCxnSpPr>
      <xdr:spPr>
        <a:xfrm flipV="1">
          <a:off x="21323300" y="18366105"/>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24" name="楕円 523"/>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27051</xdr:rowOff>
    </xdr:from>
    <xdr:to>
      <xdr:col>111</xdr:col>
      <xdr:colOff>177800</xdr:colOff>
      <xdr:row>107</xdr:row>
      <xdr:rowOff>30480</xdr:rowOff>
    </xdr:to>
    <xdr:cxnSp macro="">
      <xdr:nvCxnSpPr>
        <xdr:cNvPr id="525" name="直線コネクタ 524"/>
        <xdr:cNvCxnSpPr/>
      </xdr:nvCxnSpPr>
      <xdr:spPr>
        <a:xfrm flipV="1">
          <a:off x="20434300" y="183722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153415</xdr:rowOff>
    </xdr:from>
    <xdr:to>
      <xdr:col>102</xdr:col>
      <xdr:colOff>165100</xdr:colOff>
      <xdr:row>107</xdr:row>
      <xdr:rowOff>83565</xdr:rowOff>
    </xdr:to>
    <xdr:sp macro="" textlink="">
      <xdr:nvSpPr>
        <xdr:cNvPr id="526" name="楕円 525"/>
        <xdr:cNvSpPr/>
      </xdr:nvSpPr>
      <xdr:spPr>
        <a:xfrm>
          <a:off x="19494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32765</xdr:rowOff>
    </xdr:to>
    <xdr:cxnSp macro="">
      <xdr:nvCxnSpPr>
        <xdr:cNvPr id="527" name="直線コネクタ 526"/>
        <xdr:cNvCxnSpPr/>
      </xdr:nvCxnSpPr>
      <xdr:spPr>
        <a:xfrm flipV="1">
          <a:off x="19545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28"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29"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30"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31"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68978</xdr:rowOff>
    </xdr:from>
    <xdr:ext cx="469744" cy="259045"/>
    <xdr:sp macro="" textlink="">
      <xdr:nvSpPr>
        <xdr:cNvPr id="532" name="n_1mainValue【庁舎】&#10;一人当たり面積"/>
        <xdr:cNvSpPr txBox="1"/>
      </xdr:nvSpPr>
      <xdr:spPr>
        <a:xfrm>
          <a:off x="21075727" y="184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533" name="n_2mainValue【庁舎】&#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74692</xdr:rowOff>
    </xdr:from>
    <xdr:ext cx="469744" cy="259045"/>
    <xdr:sp macro="" textlink="">
      <xdr:nvSpPr>
        <xdr:cNvPr id="534" name="n_3mainValue【庁舎】&#10;一人当たり面積"/>
        <xdr:cNvSpPr txBox="1"/>
      </xdr:nvSpPr>
      <xdr:spPr>
        <a:xfrm>
          <a:off x="19310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保険センター</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特に昭和３４年建設の庁舎については、有形固定資産減価償却率が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％となっており、また、平成２２年に実施した耐震診断においても基準を大きく下回る結果となり早急な対応が必要となっている。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今後は、公共施設等総合管理計画に基づき、庁舎を中心とした老朽化施設の複合化、集約化を進めていく。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3,676
3,672
86.90
4,075,340
3,910,080
165,260
2,228,113
4,843,691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長引く景気の低迷、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や生産年齢人口の減少が予想されることから、事業の見直しによる歳出のさらなる削減と行政の効率化に取り組むとともに、滞納整理機構を中心とした徴収率の向上を図り、自主財源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100754</xdr:rowOff>
    </xdr:to>
    <xdr:cxnSp macro="">
      <xdr:nvCxnSpPr>
        <xdr:cNvPr id="74" name="直線コネクタ 73"/>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94" name="テキスト ボックス 93"/>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96" name="テキスト ボックス 95"/>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事務事業の見直しや時間外勤務の抑制により経費の抑制に努めていますが、町単独事業が増加傾向にあり、類似団体及び全国平均と同程度となっています。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今後においても、人件費や地方債の発行の抑制、事務事業の更なる見直しを図り、経常経費の削減に努めます。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71544</xdr:rowOff>
    </xdr:to>
    <xdr:cxnSp macro="">
      <xdr:nvCxnSpPr>
        <xdr:cNvPr id="131" name="直線コネクタ 130"/>
        <xdr:cNvCxnSpPr/>
      </xdr:nvCxnSpPr>
      <xdr:spPr>
        <a:xfrm>
          <a:off x="4114800" y="1098401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11219</xdr:rowOff>
    </xdr:to>
    <xdr:cxnSp macro="">
      <xdr:nvCxnSpPr>
        <xdr:cNvPr id="134" name="直線コネクタ 133"/>
        <xdr:cNvCxnSpPr/>
      </xdr:nvCxnSpPr>
      <xdr:spPr>
        <a:xfrm>
          <a:off x="3225800" y="1084326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41910</xdr:rowOff>
    </xdr:to>
    <xdr:cxnSp macro="">
      <xdr:nvCxnSpPr>
        <xdr:cNvPr id="137" name="直線コネクタ 136"/>
        <xdr:cNvCxnSpPr/>
      </xdr:nvCxnSpPr>
      <xdr:spPr>
        <a:xfrm>
          <a:off x="23368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37888</xdr:rowOff>
    </xdr:from>
    <xdr:to>
      <xdr:col>11</xdr:col>
      <xdr:colOff>31750</xdr:colOff>
      <xdr:row>63</xdr:row>
      <xdr:rowOff>41910</xdr:rowOff>
    </xdr:to>
    <xdr:cxnSp macro="">
      <xdr:nvCxnSpPr>
        <xdr:cNvPr id="140" name="直線コネクタ 139"/>
        <xdr:cNvCxnSpPr/>
      </xdr:nvCxnSpPr>
      <xdr:spPr>
        <a:xfrm>
          <a:off x="1447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0" name="楕円 149"/>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1"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2" name="楕円 151"/>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72196</xdr:rowOff>
    </xdr:from>
    <xdr:ext cx="736600" cy="259045"/>
    <xdr:sp macro="" textlink="">
      <xdr:nvSpPr>
        <xdr:cNvPr id="153" name="テキスト ボックス 152"/>
        <xdr:cNvSpPr txBox="1"/>
      </xdr:nvSpPr>
      <xdr:spPr>
        <a:xfrm>
          <a:off x="3733800" y="1070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4" name="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5" name="テキスト ボックス 154"/>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6" name="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158538</xdr:rowOff>
    </xdr:from>
    <xdr:to>
      <xdr:col>7</xdr:col>
      <xdr:colOff>31750</xdr:colOff>
      <xdr:row>63</xdr:row>
      <xdr:rowOff>88688</xdr:rowOff>
    </xdr:to>
    <xdr:sp macro="" textlink="">
      <xdr:nvSpPr>
        <xdr:cNvPr id="158" name="楕円 157"/>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73465</xdr:rowOff>
    </xdr:from>
    <xdr:ext cx="762000" cy="259045"/>
    <xdr:sp macro="" textlink="">
      <xdr:nvSpPr>
        <xdr:cNvPr id="159" name="テキスト ボックス 158"/>
        <xdr:cNvSpPr txBox="1"/>
      </xdr:nvSpPr>
      <xdr:spPr>
        <a:xfrm>
          <a:off x="1066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類似団体平均と比較し、人件費・物件費等が低くなっている要因としては、指定管理者制度の導入が挙げられます。しかし、一部の観光施設関係支出については一般会計内で行っていることや消費税の増税や物価の上昇により物件費の増加が見込まれるため、今後においても、指定管理者制度の導入の検討などのほか、事業の見直しによる需要費や委託料等のさらなる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25597</xdr:rowOff>
    </xdr:from>
    <xdr:to>
      <xdr:col>23</xdr:col>
      <xdr:colOff>133350</xdr:colOff>
      <xdr:row>82</xdr:row>
      <xdr:rowOff>67077</xdr:rowOff>
    </xdr:to>
    <xdr:cxnSp macro="">
      <xdr:nvCxnSpPr>
        <xdr:cNvPr id="195" name="直線コネクタ 194"/>
        <xdr:cNvCxnSpPr/>
      </xdr:nvCxnSpPr>
      <xdr:spPr>
        <a:xfrm flipV="1">
          <a:off x="4114800" y="14084497"/>
          <a:ext cx="8382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67077</xdr:rowOff>
    </xdr:from>
    <xdr:to>
      <xdr:col>19</xdr:col>
      <xdr:colOff>133350</xdr:colOff>
      <xdr:row>82</xdr:row>
      <xdr:rowOff>123641</xdr:rowOff>
    </xdr:to>
    <xdr:cxnSp macro="">
      <xdr:nvCxnSpPr>
        <xdr:cNvPr id="198" name="直線コネクタ 197"/>
        <xdr:cNvCxnSpPr/>
      </xdr:nvCxnSpPr>
      <xdr:spPr>
        <a:xfrm flipV="1">
          <a:off x="3225800" y="14125977"/>
          <a:ext cx="889000" cy="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103250</xdr:rowOff>
    </xdr:from>
    <xdr:to>
      <xdr:col>15</xdr:col>
      <xdr:colOff>82550</xdr:colOff>
      <xdr:row>82</xdr:row>
      <xdr:rowOff>123641</xdr:rowOff>
    </xdr:to>
    <xdr:cxnSp macro="">
      <xdr:nvCxnSpPr>
        <xdr:cNvPr id="201" name="直線コネクタ 200"/>
        <xdr:cNvCxnSpPr/>
      </xdr:nvCxnSpPr>
      <xdr:spPr>
        <a:xfrm>
          <a:off x="2336800" y="14162150"/>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100467</xdr:rowOff>
    </xdr:from>
    <xdr:to>
      <xdr:col>11</xdr:col>
      <xdr:colOff>31750</xdr:colOff>
      <xdr:row>82</xdr:row>
      <xdr:rowOff>103250</xdr:rowOff>
    </xdr:to>
    <xdr:cxnSp macro="">
      <xdr:nvCxnSpPr>
        <xdr:cNvPr id="204" name="直線コネクタ 203"/>
        <xdr:cNvCxnSpPr/>
      </xdr:nvCxnSpPr>
      <xdr:spPr>
        <a:xfrm>
          <a:off x="1447800" y="14159367"/>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146247</xdr:rowOff>
    </xdr:from>
    <xdr:to>
      <xdr:col>23</xdr:col>
      <xdr:colOff>184150</xdr:colOff>
      <xdr:row>82</xdr:row>
      <xdr:rowOff>76397</xdr:rowOff>
    </xdr:to>
    <xdr:sp macro="" textlink="">
      <xdr:nvSpPr>
        <xdr:cNvPr id="214" name="楕円 213"/>
        <xdr:cNvSpPr/>
      </xdr:nvSpPr>
      <xdr:spPr>
        <a:xfrm>
          <a:off x="4902200" y="1403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67524</xdr:rowOff>
    </xdr:from>
    <xdr:ext cx="762000" cy="259045"/>
    <xdr:sp macro="" textlink="">
      <xdr:nvSpPr>
        <xdr:cNvPr id="215" name="人件費・物件費等の状況該当値テキスト"/>
        <xdr:cNvSpPr txBox="1"/>
      </xdr:nvSpPr>
      <xdr:spPr>
        <a:xfrm>
          <a:off x="5041900" y="1395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16277</xdr:rowOff>
    </xdr:from>
    <xdr:to>
      <xdr:col>19</xdr:col>
      <xdr:colOff>184150</xdr:colOff>
      <xdr:row>82</xdr:row>
      <xdr:rowOff>117877</xdr:rowOff>
    </xdr:to>
    <xdr:sp macro="" textlink="">
      <xdr:nvSpPr>
        <xdr:cNvPr id="216" name="楕円 215"/>
        <xdr:cNvSpPr/>
      </xdr:nvSpPr>
      <xdr:spPr>
        <a:xfrm>
          <a:off x="4064000" y="14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128054</xdr:rowOff>
    </xdr:from>
    <xdr:ext cx="736600" cy="259045"/>
    <xdr:sp macro="" textlink="">
      <xdr:nvSpPr>
        <xdr:cNvPr id="217" name="テキスト ボックス 216"/>
        <xdr:cNvSpPr txBox="1"/>
      </xdr:nvSpPr>
      <xdr:spPr>
        <a:xfrm>
          <a:off x="3733800" y="1384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72841</xdr:rowOff>
    </xdr:from>
    <xdr:to>
      <xdr:col>15</xdr:col>
      <xdr:colOff>133350</xdr:colOff>
      <xdr:row>83</xdr:row>
      <xdr:rowOff>2991</xdr:rowOff>
    </xdr:to>
    <xdr:sp macro="" textlink="">
      <xdr:nvSpPr>
        <xdr:cNvPr id="218" name="楕円 217"/>
        <xdr:cNvSpPr/>
      </xdr:nvSpPr>
      <xdr:spPr>
        <a:xfrm>
          <a:off x="3175000" y="141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13168</xdr:rowOff>
    </xdr:from>
    <xdr:ext cx="762000" cy="259045"/>
    <xdr:sp macro="" textlink="">
      <xdr:nvSpPr>
        <xdr:cNvPr id="219" name="テキスト ボックス 218"/>
        <xdr:cNvSpPr txBox="1"/>
      </xdr:nvSpPr>
      <xdr:spPr>
        <a:xfrm>
          <a:off x="2844800" y="139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52450</xdr:rowOff>
    </xdr:from>
    <xdr:to>
      <xdr:col>11</xdr:col>
      <xdr:colOff>82550</xdr:colOff>
      <xdr:row>82</xdr:row>
      <xdr:rowOff>154050</xdr:rowOff>
    </xdr:to>
    <xdr:sp macro="" textlink="">
      <xdr:nvSpPr>
        <xdr:cNvPr id="220" name="楕円 219"/>
        <xdr:cNvSpPr/>
      </xdr:nvSpPr>
      <xdr:spPr>
        <a:xfrm>
          <a:off x="2286000" y="141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164227</xdr:rowOff>
    </xdr:from>
    <xdr:ext cx="762000" cy="259045"/>
    <xdr:sp macro="" textlink="">
      <xdr:nvSpPr>
        <xdr:cNvPr id="221" name="テキスト ボックス 220"/>
        <xdr:cNvSpPr txBox="1"/>
      </xdr:nvSpPr>
      <xdr:spPr>
        <a:xfrm>
          <a:off x="1955800" y="138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49667</xdr:rowOff>
    </xdr:from>
    <xdr:to>
      <xdr:col>7</xdr:col>
      <xdr:colOff>31750</xdr:colOff>
      <xdr:row>82</xdr:row>
      <xdr:rowOff>151267</xdr:rowOff>
    </xdr:to>
    <xdr:sp macro="" textlink="">
      <xdr:nvSpPr>
        <xdr:cNvPr id="222" name="楕円 221"/>
        <xdr:cNvSpPr/>
      </xdr:nvSpPr>
      <xdr:spPr>
        <a:xfrm>
          <a:off x="1397000" y="14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161444</xdr:rowOff>
    </xdr:from>
    <xdr:ext cx="762000" cy="259045"/>
    <xdr:sp macro="" textlink="">
      <xdr:nvSpPr>
        <xdr:cNvPr id="223" name="テキスト ボックス 222"/>
        <xdr:cNvSpPr txBox="1"/>
      </xdr:nvSpPr>
      <xdr:spPr>
        <a:xfrm>
          <a:off x="1066800" y="1387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構成に伴い指数が変動するため、職員数の少ない小規模自治体においては、各年ごとに指数が大きく変動しますが、本町においてはほぼ横ばいで推移しています。今後も、国の給与制度を考慮するとともに、本町の財政状況とも照らし合わせ、適正な職員給与水準の維持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152823</xdr:rowOff>
    </xdr:to>
    <xdr:cxnSp macro="">
      <xdr:nvCxnSpPr>
        <xdr:cNvPr id="257" name="直線コネクタ 256"/>
        <xdr:cNvCxnSpPr/>
      </xdr:nvCxnSpPr>
      <xdr:spPr>
        <a:xfrm>
          <a:off x="16179800" y="152082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120650</xdr:rowOff>
    </xdr:to>
    <xdr:cxnSp macro="">
      <xdr:nvCxnSpPr>
        <xdr:cNvPr id="260" name="直線コネクタ 259"/>
        <xdr:cNvCxnSpPr/>
      </xdr:nvCxnSpPr>
      <xdr:spPr>
        <a:xfrm>
          <a:off x="15290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120650</xdr:rowOff>
    </xdr:to>
    <xdr:cxnSp macro="">
      <xdr:nvCxnSpPr>
        <xdr:cNvPr id="263" name="直線コネクタ 262"/>
        <xdr:cNvCxnSpPr/>
      </xdr:nvCxnSpPr>
      <xdr:spPr>
        <a:xfrm flipV="1">
          <a:off x="14401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152823</xdr:rowOff>
    </xdr:to>
    <xdr:cxnSp macro="">
      <xdr:nvCxnSpPr>
        <xdr:cNvPr id="266" name="直線コネクタ 265"/>
        <xdr:cNvCxnSpPr/>
      </xdr:nvCxnSpPr>
      <xdr:spPr>
        <a:xfrm flipV="1">
          <a:off x="13512800" y="152082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102023</xdr:rowOff>
    </xdr:from>
    <xdr:to>
      <xdr:col>81</xdr:col>
      <xdr:colOff>95250</xdr:colOff>
      <xdr:row>89</xdr:row>
      <xdr:rowOff>32173</xdr:rowOff>
    </xdr:to>
    <xdr:sp macro="" textlink="">
      <xdr:nvSpPr>
        <xdr:cNvPr id="276" name="楕円 275"/>
        <xdr:cNvSpPr/>
      </xdr:nvSpPr>
      <xdr:spPr>
        <a:xfrm>
          <a:off x="169672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74100</xdr:rowOff>
    </xdr:from>
    <xdr:ext cx="762000" cy="259045"/>
    <xdr:sp macro="" textlink="">
      <xdr:nvSpPr>
        <xdr:cNvPr id="277" name="給与水準   （国との比較）該当値テキスト"/>
        <xdr:cNvSpPr txBox="1"/>
      </xdr:nvSpPr>
      <xdr:spPr>
        <a:xfrm>
          <a:off x="17106900" y="151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102023</xdr:rowOff>
    </xdr:from>
    <xdr:to>
      <xdr:col>64</xdr:col>
      <xdr:colOff>152400</xdr:colOff>
      <xdr:row>89</xdr:row>
      <xdr:rowOff>32173</xdr:rowOff>
    </xdr:to>
    <xdr:sp macro="" textlink="">
      <xdr:nvSpPr>
        <xdr:cNvPr id="284" name="楕円 283"/>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16950</xdr:rowOff>
    </xdr:from>
    <xdr:ext cx="762000" cy="259045"/>
    <xdr:sp macro="" textlink="">
      <xdr:nvSpPr>
        <xdr:cNvPr id="285" name="テキスト ボックス 284"/>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業務の兼務発令などを実施し、職員数の抑制に努めています。今後は、現在の業務に見合うよう、さらなる効率的な職員配置や機構改革について検討し、適正な定員管理に努めます。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51726</xdr:rowOff>
    </xdr:from>
    <xdr:to>
      <xdr:col>81</xdr:col>
      <xdr:colOff>44450</xdr:colOff>
      <xdr:row>59</xdr:row>
      <xdr:rowOff>73098</xdr:rowOff>
    </xdr:to>
    <xdr:cxnSp macro="">
      <xdr:nvCxnSpPr>
        <xdr:cNvPr id="322" name="直線コネクタ 321"/>
        <xdr:cNvCxnSpPr/>
      </xdr:nvCxnSpPr>
      <xdr:spPr>
        <a:xfrm>
          <a:off x="16179800" y="10167276"/>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27250</xdr:rowOff>
    </xdr:from>
    <xdr:to>
      <xdr:col>77</xdr:col>
      <xdr:colOff>44450</xdr:colOff>
      <xdr:row>59</xdr:row>
      <xdr:rowOff>51726</xdr:rowOff>
    </xdr:to>
    <xdr:cxnSp macro="">
      <xdr:nvCxnSpPr>
        <xdr:cNvPr id="325" name="直線コネクタ 324"/>
        <xdr:cNvCxnSpPr/>
      </xdr:nvCxnSpPr>
      <xdr:spPr>
        <a:xfrm>
          <a:off x="15290800" y="10142800"/>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27250</xdr:rowOff>
    </xdr:from>
    <xdr:to>
      <xdr:col>72</xdr:col>
      <xdr:colOff>203200</xdr:colOff>
      <xdr:row>59</xdr:row>
      <xdr:rowOff>49312</xdr:rowOff>
    </xdr:to>
    <xdr:cxnSp macro="">
      <xdr:nvCxnSpPr>
        <xdr:cNvPr id="328" name="直線コネクタ 327"/>
        <xdr:cNvCxnSpPr/>
      </xdr:nvCxnSpPr>
      <xdr:spPr>
        <a:xfrm flipV="1">
          <a:off x="14401800" y="10142800"/>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49312</xdr:rowOff>
    </xdr:to>
    <xdr:cxnSp macro="">
      <xdr:nvCxnSpPr>
        <xdr:cNvPr id="331" name="直線コネクタ 330"/>
        <xdr:cNvCxnSpPr/>
      </xdr:nvCxnSpPr>
      <xdr:spPr>
        <a:xfrm>
          <a:off x="13512800" y="1014004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22298</xdr:rowOff>
    </xdr:from>
    <xdr:to>
      <xdr:col>81</xdr:col>
      <xdr:colOff>95250</xdr:colOff>
      <xdr:row>59</xdr:row>
      <xdr:rowOff>123898</xdr:rowOff>
    </xdr:to>
    <xdr:sp macro="" textlink="">
      <xdr:nvSpPr>
        <xdr:cNvPr id="341" name="楕円 340"/>
        <xdr:cNvSpPr/>
      </xdr:nvSpPr>
      <xdr:spPr>
        <a:xfrm>
          <a:off x="169672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38825</xdr:rowOff>
    </xdr:from>
    <xdr:ext cx="762000" cy="259045"/>
    <xdr:sp macro="" textlink="">
      <xdr:nvSpPr>
        <xdr:cNvPr id="342" name="定員管理の状況該当値テキスト"/>
        <xdr:cNvSpPr txBox="1"/>
      </xdr:nvSpPr>
      <xdr:spPr>
        <a:xfrm>
          <a:off x="17106900" y="998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926</xdr:rowOff>
    </xdr:from>
    <xdr:to>
      <xdr:col>77</xdr:col>
      <xdr:colOff>95250</xdr:colOff>
      <xdr:row>59</xdr:row>
      <xdr:rowOff>102526</xdr:rowOff>
    </xdr:to>
    <xdr:sp macro="" textlink="">
      <xdr:nvSpPr>
        <xdr:cNvPr id="343" name="楕円 342"/>
        <xdr:cNvSpPr/>
      </xdr:nvSpPr>
      <xdr:spPr>
        <a:xfrm>
          <a:off x="16129000" y="101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112703</xdr:rowOff>
    </xdr:from>
    <xdr:ext cx="736600" cy="259045"/>
    <xdr:sp macro="" textlink="">
      <xdr:nvSpPr>
        <xdr:cNvPr id="344" name="テキスト ボックス 343"/>
        <xdr:cNvSpPr txBox="1"/>
      </xdr:nvSpPr>
      <xdr:spPr>
        <a:xfrm>
          <a:off x="15798800" y="9885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147900</xdr:rowOff>
    </xdr:from>
    <xdr:to>
      <xdr:col>73</xdr:col>
      <xdr:colOff>44450</xdr:colOff>
      <xdr:row>59</xdr:row>
      <xdr:rowOff>78050</xdr:rowOff>
    </xdr:to>
    <xdr:sp macro="" textlink="">
      <xdr:nvSpPr>
        <xdr:cNvPr id="345" name="楕円 344"/>
        <xdr:cNvSpPr/>
      </xdr:nvSpPr>
      <xdr:spPr>
        <a:xfrm>
          <a:off x="15240000" y="100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46" name="テキスト ボックス 345"/>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169962</xdr:rowOff>
    </xdr:from>
    <xdr:to>
      <xdr:col>68</xdr:col>
      <xdr:colOff>203200</xdr:colOff>
      <xdr:row>59</xdr:row>
      <xdr:rowOff>100112</xdr:rowOff>
    </xdr:to>
    <xdr:sp macro="" textlink="">
      <xdr:nvSpPr>
        <xdr:cNvPr id="347" name="楕円 346"/>
        <xdr:cNvSpPr/>
      </xdr:nvSpPr>
      <xdr:spPr>
        <a:xfrm>
          <a:off x="14351000" y="10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110289</xdr:rowOff>
    </xdr:from>
    <xdr:ext cx="762000" cy="259045"/>
    <xdr:sp macro="" textlink="">
      <xdr:nvSpPr>
        <xdr:cNvPr id="348" name="テキスト ボックス 347"/>
        <xdr:cNvSpPr txBox="1"/>
      </xdr:nvSpPr>
      <xdr:spPr>
        <a:xfrm>
          <a:off x="14020800" y="988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349" name="楕円 348"/>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350" name="テキスト ボックス 349"/>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減少傾向にありましたが、近年実施した建設事業によりＨ２９年度から増加に転じています。今後についても大型事業の償還が始まり公債費が増加していくため、比率の悪化が見込まれます。住民生活に直結するライフラインの整備や維持補修など、住民にとって不可欠な事業については、地方債の発行の抑制に努めながら計画的に実施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39878</xdr:rowOff>
    </xdr:to>
    <xdr:cxnSp macro="">
      <xdr:nvCxnSpPr>
        <xdr:cNvPr id="381" name="直線コネクタ 380"/>
        <xdr:cNvCxnSpPr/>
      </xdr:nvCxnSpPr>
      <xdr:spPr>
        <a:xfrm>
          <a:off x="16179800" y="72311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30226</xdr:rowOff>
    </xdr:to>
    <xdr:cxnSp macro="">
      <xdr:nvCxnSpPr>
        <xdr:cNvPr id="384" name="直線コネクタ 383"/>
        <xdr:cNvCxnSpPr/>
      </xdr:nvCxnSpPr>
      <xdr:spPr>
        <a:xfrm>
          <a:off x="15290800" y="71925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163068</xdr:rowOff>
    </xdr:to>
    <xdr:cxnSp macro="">
      <xdr:nvCxnSpPr>
        <xdr:cNvPr id="387" name="直線コネクタ 386"/>
        <xdr:cNvCxnSpPr/>
      </xdr:nvCxnSpPr>
      <xdr:spPr>
        <a:xfrm>
          <a:off x="14401800" y="717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158242</xdr:rowOff>
    </xdr:to>
    <xdr:cxnSp macro="">
      <xdr:nvCxnSpPr>
        <xdr:cNvPr id="390" name="直線コネクタ 389"/>
        <xdr:cNvCxnSpPr/>
      </xdr:nvCxnSpPr>
      <xdr:spPr>
        <a:xfrm flipV="1">
          <a:off x="13512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400" name="楕円 399"/>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401"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402" name="楕円 401"/>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403" name="テキスト ボックス 402"/>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404" name="楕円 403"/>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405" name="テキスト ボックス 404"/>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8" name="楕円 407"/>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9" name="テキスト ボックス 408"/>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地方債現在高が増加に転じていることにより、指数が増加傾向にあります。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が実施されたことから、地方債現在高については増加が見られ、また同時に充当可能財源である基金等の減少により将来負担比率の悪化が想定されます。後世への負担を最小限に抑えるよう、地方債の発行を厳格に判断し、財政の健全化を図り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119309</xdr:rowOff>
    </xdr:from>
    <xdr:to>
      <xdr:col>81</xdr:col>
      <xdr:colOff>44450</xdr:colOff>
      <xdr:row>15</xdr:row>
      <xdr:rowOff>158185</xdr:rowOff>
    </xdr:to>
    <xdr:cxnSp macro="">
      <xdr:nvCxnSpPr>
        <xdr:cNvPr id="443" name="直線コネクタ 442"/>
        <xdr:cNvCxnSpPr/>
      </xdr:nvCxnSpPr>
      <xdr:spPr>
        <a:xfrm flipV="1">
          <a:off x="16179800" y="2691059"/>
          <a:ext cx="8382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120509</xdr:rowOff>
    </xdr:from>
    <xdr:to>
      <xdr:col>77</xdr:col>
      <xdr:colOff>44450</xdr:colOff>
      <xdr:row>15</xdr:row>
      <xdr:rowOff>158185</xdr:rowOff>
    </xdr:to>
    <xdr:cxnSp macro="">
      <xdr:nvCxnSpPr>
        <xdr:cNvPr id="446" name="直線コネクタ 445"/>
        <xdr:cNvCxnSpPr/>
      </xdr:nvCxnSpPr>
      <xdr:spPr>
        <a:xfrm>
          <a:off x="15290800" y="252080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68509</xdr:rowOff>
    </xdr:from>
    <xdr:to>
      <xdr:col>81</xdr:col>
      <xdr:colOff>95250</xdr:colOff>
      <xdr:row>15</xdr:row>
      <xdr:rowOff>170109</xdr:rowOff>
    </xdr:to>
    <xdr:sp macro="" textlink="">
      <xdr:nvSpPr>
        <xdr:cNvPr id="460" name="楕円 459"/>
        <xdr:cNvSpPr/>
      </xdr:nvSpPr>
      <xdr:spPr>
        <a:xfrm>
          <a:off x="169672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40586</xdr:rowOff>
    </xdr:from>
    <xdr:ext cx="762000" cy="259045"/>
    <xdr:sp macro="" textlink="">
      <xdr:nvSpPr>
        <xdr:cNvPr id="461" name="将来負担の状況該当値テキスト"/>
        <xdr:cNvSpPr txBox="1"/>
      </xdr:nvSpPr>
      <xdr:spPr>
        <a:xfrm>
          <a:off x="17106900" y="26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107385</xdr:rowOff>
    </xdr:from>
    <xdr:to>
      <xdr:col>77</xdr:col>
      <xdr:colOff>95250</xdr:colOff>
      <xdr:row>16</xdr:row>
      <xdr:rowOff>37535</xdr:rowOff>
    </xdr:to>
    <xdr:sp macro="" textlink="">
      <xdr:nvSpPr>
        <xdr:cNvPr id="462" name="楕円 461"/>
        <xdr:cNvSpPr/>
      </xdr:nvSpPr>
      <xdr:spPr>
        <a:xfrm>
          <a:off x="16129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22312</xdr:rowOff>
    </xdr:from>
    <xdr:ext cx="736600" cy="259045"/>
    <xdr:sp macro="" textlink="">
      <xdr:nvSpPr>
        <xdr:cNvPr id="463" name="テキスト ボックス 462"/>
        <xdr:cNvSpPr txBox="1"/>
      </xdr:nvSpPr>
      <xdr:spPr>
        <a:xfrm>
          <a:off x="15798800" y="2765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69709</xdr:rowOff>
    </xdr:from>
    <xdr:to>
      <xdr:col>73</xdr:col>
      <xdr:colOff>44450</xdr:colOff>
      <xdr:row>14</xdr:row>
      <xdr:rowOff>171309</xdr:rowOff>
    </xdr:to>
    <xdr:sp macro="" textlink="">
      <xdr:nvSpPr>
        <xdr:cNvPr id="464" name="楕円 463"/>
        <xdr:cNvSpPr/>
      </xdr:nvSpPr>
      <xdr:spPr>
        <a:xfrm>
          <a:off x="152400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156086</xdr:rowOff>
    </xdr:from>
    <xdr:ext cx="762000" cy="259045"/>
    <xdr:sp macro="" textlink="">
      <xdr:nvSpPr>
        <xdr:cNvPr id="465" name="テキスト ボックス 464"/>
        <xdr:cNvSpPr txBox="1"/>
      </xdr:nvSpPr>
      <xdr:spPr>
        <a:xfrm>
          <a:off x="14909800" y="255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3,676
3,672
86.90
4,075,340
3,910,080
165,260
2,228,113
4,843,691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本町においては、類似団体平均と比較すると１．２ポイント低くなっています。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１７年度から役職手当を廃止し、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１８年度からは特別職報酬の削減、さらに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２５年からは５５歳以上の職員の昇給停止などを実施して人件費の抑制に努めています。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今後も計画的な職員の採用を行いながら、人件費の抑制を図ります。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168148</xdr:rowOff>
    </xdr:to>
    <xdr:cxnSp macro="">
      <xdr:nvCxnSpPr>
        <xdr:cNvPr id="64" name="直線コネクタ 63"/>
        <xdr:cNvCxnSpPr/>
      </xdr:nvCxnSpPr>
      <xdr:spPr>
        <a:xfrm>
          <a:off x="3987800" y="62854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149860</xdr:rowOff>
    </xdr:to>
    <xdr:cxnSp macro="">
      <xdr:nvCxnSpPr>
        <xdr:cNvPr id="67" name="直線コネクタ 66"/>
        <xdr:cNvCxnSpPr/>
      </xdr:nvCxnSpPr>
      <xdr:spPr>
        <a:xfrm flipV="1">
          <a:off x="3098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163576</xdr:rowOff>
    </xdr:to>
    <xdr:cxnSp macro="">
      <xdr:nvCxnSpPr>
        <xdr:cNvPr id="70" name="直線コネクタ 69"/>
        <xdr:cNvCxnSpPr/>
      </xdr:nvCxnSpPr>
      <xdr:spPr>
        <a:xfrm flipV="1">
          <a:off x="2209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5842</xdr:rowOff>
    </xdr:to>
    <xdr:cxnSp macro="">
      <xdr:nvCxnSpPr>
        <xdr:cNvPr id="73" name="直線コネクタ 72"/>
        <xdr:cNvCxnSpPr/>
      </xdr:nvCxnSpPr>
      <xdr:spPr>
        <a:xfrm flipV="1">
          <a:off x="1320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物件費については前年より１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６ポイント上昇しています。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観光施設の一部と町立診療所に指定管理者制度を導入し、経費の抑制を図っています。今後も他の業務での効率化について検討するとともに、需用費の抑制などにより一層の経費の抑制に努めます。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16</xdr:row>
      <xdr:rowOff>5080</xdr:rowOff>
    </xdr:to>
    <xdr:cxnSp macro="">
      <xdr:nvCxnSpPr>
        <xdr:cNvPr id="125" name="直線コネクタ 124"/>
        <xdr:cNvCxnSpPr/>
      </xdr:nvCxnSpPr>
      <xdr:spPr>
        <a:xfrm>
          <a:off x="15671800" y="2626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54610</xdr:rowOff>
    </xdr:to>
    <xdr:cxnSp macro="">
      <xdr:nvCxnSpPr>
        <xdr:cNvPr id="128" name="直線コネクタ 127"/>
        <xdr:cNvCxnSpPr/>
      </xdr:nvCxnSpPr>
      <xdr:spPr>
        <a:xfrm>
          <a:off x="14782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31750</xdr:rowOff>
    </xdr:to>
    <xdr:cxnSp macro="">
      <xdr:nvCxnSpPr>
        <xdr:cNvPr id="131" name="直線コネクタ 130"/>
        <xdr:cNvCxnSpPr/>
      </xdr:nvCxnSpPr>
      <xdr:spPr>
        <a:xfrm flipV="1">
          <a:off x="13893800" y="257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50800</xdr:rowOff>
    </xdr:to>
    <xdr:cxnSp macro="">
      <xdr:nvCxnSpPr>
        <xdr:cNvPr id="134" name="直線コネクタ 133"/>
        <xdr:cNvCxnSpPr/>
      </xdr:nvCxnSpPr>
      <xdr:spPr>
        <a:xfrm flipV="1">
          <a:off x="13004800" y="260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0" name="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水準で推移しています。町単独で実施している障害者への交通費支援や高校生以下の子どもへの医療費支援など、弱者支援や子育て支援については重要な政策であるため、町の財政状況を踏まえつつ、今後も必要な政策を実施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5" name="直線コネクタ 184"/>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69850</xdr:rowOff>
    </xdr:to>
    <xdr:cxnSp macro="">
      <xdr:nvCxnSpPr>
        <xdr:cNvPr id="188" name="直線コネクタ 187"/>
        <xdr:cNvCxnSpPr/>
      </xdr:nvCxnSpPr>
      <xdr:spPr>
        <a:xfrm>
          <a:off x="3098800" y="943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31750</xdr:rowOff>
    </xdr:to>
    <xdr:cxnSp macro="">
      <xdr:nvCxnSpPr>
        <xdr:cNvPr id="191" name="直線コネクタ 190"/>
        <xdr:cNvCxnSpPr/>
      </xdr:nvCxnSpPr>
      <xdr:spPr>
        <a:xfrm flipV="1">
          <a:off x="2209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44450</xdr:rowOff>
    </xdr:to>
    <xdr:cxnSp macro="">
      <xdr:nvCxnSpPr>
        <xdr:cNvPr id="194" name="直線コネクタ 193"/>
        <xdr:cNvCxnSpPr/>
      </xdr:nvCxnSpPr>
      <xdr:spPr>
        <a:xfrm flipV="1">
          <a:off x="1320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7" name="テキスト ボックス 206"/>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08" name="楕円 207"/>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09" name="テキスト ボックス 208"/>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2" name="楕円 211"/>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3" name="テキスト ボックス 212"/>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前年度と比較して１．８ポイントの減少となっていますが、建設後２０年程度を経過した施設が多くなっていることから維持補修費などが近年増加傾向となっています。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今後も維持補修費は引き続き増加することが見込まれるため、計画的かつ効率的な維持補修を図り、経費の削減に努めます。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5080</xdr:rowOff>
    </xdr:to>
    <xdr:cxnSp macro="">
      <xdr:nvCxnSpPr>
        <xdr:cNvPr id="245" name="直線コネクタ 244"/>
        <xdr:cNvCxnSpPr/>
      </xdr:nvCxnSpPr>
      <xdr:spPr>
        <a:xfrm flipV="1">
          <a:off x="15671800" y="953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85090</xdr:rowOff>
    </xdr:to>
    <xdr:cxnSp macro="">
      <xdr:nvCxnSpPr>
        <xdr:cNvPr id="248" name="直線コネクタ 247"/>
        <xdr:cNvCxnSpPr/>
      </xdr:nvCxnSpPr>
      <xdr:spPr>
        <a:xfrm flipV="1">
          <a:off x="14782800" y="96062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85090</xdr:rowOff>
    </xdr:from>
    <xdr:to>
      <xdr:col>73</xdr:col>
      <xdr:colOff>180975</xdr:colOff>
      <xdr:row>56</xdr:row>
      <xdr:rowOff>111760</xdr:rowOff>
    </xdr:to>
    <xdr:cxnSp macro="">
      <xdr:nvCxnSpPr>
        <xdr:cNvPr id="251" name="直線コネクタ 250"/>
        <xdr:cNvCxnSpPr/>
      </xdr:nvCxnSpPr>
      <xdr:spPr>
        <a:xfrm flipV="1">
          <a:off x="13893800" y="9686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xdr:rowOff>
    </xdr:from>
    <xdr:to>
      <xdr:col>69</xdr:col>
      <xdr:colOff>92075</xdr:colOff>
      <xdr:row>56</xdr:row>
      <xdr:rowOff>111760</xdr:rowOff>
    </xdr:to>
    <xdr:cxnSp macro="">
      <xdr:nvCxnSpPr>
        <xdr:cNvPr id="254" name="直線コネクタ 253"/>
        <xdr:cNvCxnSpPr/>
      </xdr:nvCxnSpPr>
      <xdr:spPr>
        <a:xfrm>
          <a:off x="13004800" y="96024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4" name="楕円 263"/>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65"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7" name="テキスト ボックス 266"/>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34290</xdr:rowOff>
    </xdr:from>
    <xdr:to>
      <xdr:col>74</xdr:col>
      <xdr:colOff>31750</xdr:colOff>
      <xdr:row>56</xdr:row>
      <xdr:rowOff>135890</xdr:rowOff>
    </xdr:to>
    <xdr:sp macro="" textlink="">
      <xdr:nvSpPr>
        <xdr:cNvPr id="268" name="楕円 267"/>
        <xdr:cNvSpPr/>
      </xdr:nvSpPr>
      <xdr:spPr>
        <a:xfrm>
          <a:off x="147320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120667</xdr:rowOff>
    </xdr:from>
    <xdr:ext cx="762000" cy="259045"/>
    <xdr:sp macro="" textlink="">
      <xdr:nvSpPr>
        <xdr:cNvPr id="269" name="テキスト ボックス 268"/>
        <xdr:cNvSpPr txBox="1"/>
      </xdr:nvSpPr>
      <xdr:spPr>
        <a:xfrm>
          <a:off x="14401800" y="972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0" name="楕円 269"/>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147337</xdr:rowOff>
    </xdr:from>
    <xdr:ext cx="762000" cy="259045"/>
    <xdr:sp macro="" textlink="">
      <xdr:nvSpPr>
        <xdr:cNvPr id="271" name="テキスト ボックス 270"/>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121920</xdr:rowOff>
    </xdr:from>
    <xdr:to>
      <xdr:col>65</xdr:col>
      <xdr:colOff>53975</xdr:colOff>
      <xdr:row>56</xdr:row>
      <xdr:rowOff>52070</xdr:rowOff>
    </xdr:to>
    <xdr:sp macro="" textlink="">
      <xdr:nvSpPr>
        <xdr:cNvPr id="272" name="楕円 271"/>
        <xdr:cNvSpPr/>
      </xdr:nvSpPr>
      <xdr:spPr>
        <a:xfrm>
          <a:off x="12954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36847</xdr:rowOff>
    </xdr:from>
    <xdr:ext cx="762000" cy="259045"/>
    <xdr:sp macro="" textlink="">
      <xdr:nvSpPr>
        <xdr:cNvPr id="273" name="テキスト ボックス 272"/>
        <xdr:cNvSpPr txBox="1"/>
      </xdr:nvSpPr>
      <xdr:spPr>
        <a:xfrm>
          <a:off x="12623800"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４．８ポイント高くなっていますが、消防、塵芥処理、し尿処理施設について、近隣自治体と構成する一部事務組合により運営しており、その負担が比率を高める要因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しかし、これらの施設を単独で運営する場合と比較すると経費は抑制されているため、各一部事務組合の経費削減を図りつつ、引き続き効率的な運営に努めます。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17272</xdr:rowOff>
    </xdr:to>
    <xdr:cxnSp macro="">
      <xdr:nvCxnSpPr>
        <xdr:cNvPr id="303" name="直線コネクタ 302"/>
        <xdr:cNvCxnSpPr/>
      </xdr:nvCxnSpPr>
      <xdr:spPr>
        <a:xfrm>
          <a:off x="15671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170434</xdr:rowOff>
    </xdr:to>
    <xdr:cxnSp macro="">
      <xdr:nvCxnSpPr>
        <xdr:cNvPr id="306" name="直線コネクタ 305"/>
        <xdr:cNvCxnSpPr/>
      </xdr:nvCxnSpPr>
      <xdr:spPr>
        <a:xfrm>
          <a:off x="14782800" y="64043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65278</xdr:rowOff>
    </xdr:to>
    <xdr:cxnSp macro="">
      <xdr:nvCxnSpPr>
        <xdr:cNvPr id="309" name="直線コネクタ 308"/>
        <xdr:cNvCxnSpPr/>
      </xdr:nvCxnSpPr>
      <xdr:spPr>
        <a:xfrm flipV="1">
          <a:off x="13893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129286</xdr:rowOff>
    </xdr:to>
    <xdr:cxnSp macro="">
      <xdr:nvCxnSpPr>
        <xdr:cNvPr id="312" name="直線コネクタ 311"/>
        <xdr:cNvCxnSpPr/>
      </xdr:nvCxnSpPr>
      <xdr:spPr>
        <a:xfrm flipV="1">
          <a:off x="13004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2" name="楕円 321"/>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3"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4" name="楕円 323"/>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5" name="テキスト ボックス 324"/>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6" name="楕円 325"/>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7" name="テキスト ボックス 32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8" name="楕円 327"/>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9" name="テキスト ボックス 328"/>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0" name="楕円 32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1" name="テキスト ボックス 33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近年は比率が減少傾向にありましたが、公営住宅の建替事業などにより増加傾向にあります。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今後も大型建設事業の償還が始まることにより、さらなる比率の上昇が見込まれるため、今まで以上に計画的な町債の発行に努め、公債費の抑制を図ります。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76</xdr:row>
      <xdr:rowOff>161289</xdr:rowOff>
    </xdr:to>
    <xdr:cxnSp macro="">
      <xdr:nvCxnSpPr>
        <xdr:cNvPr id="363" name="直線コネクタ 362"/>
        <xdr:cNvCxnSpPr/>
      </xdr:nvCxnSpPr>
      <xdr:spPr>
        <a:xfrm flipV="1">
          <a:off x="3987800" y="13183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161289</xdr:rowOff>
    </xdr:to>
    <xdr:cxnSp macro="">
      <xdr:nvCxnSpPr>
        <xdr:cNvPr id="366" name="直線コネクタ 365"/>
        <xdr:cNvCxnSpPr/>
      </xdr:nvCxnSpPr>
      <xdr:spPr>
        <a:xfrm>
          <a:off x="3098800" y="130848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54611</xdr:rowOff>
    </xdr:to>
    <xdr:cxnSp macro="">
      <xdr:nvCxnSpPr>
        <xdr:cNvPr id="369" name="直線コネクタ 368"/>
        <xdr:cNvCxnSpPr/>
      </xdr:nvCxnSpPr>
      <xdr:spPr>
        <a:xfrm>
          <a:off x="2209800" y="13020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161289</xdr:rowOff>
    </xdr:to>
    <xdr:cxnSp macro="">
      <xdr:nvCxnSpPr>
        <xdr:cNvPr id="372" name="直線コネクタ 371"/>
        <xdr:cNvCxnSpPr/>
      </xdr:nvCxnSpPr>
      <xdr:spPr>
        <a:xfrm>
          <a:off x="1320800" y="12962890"/>
          <a:ext cx="8890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3"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4" name="楕円 383"/>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5" name="テキスト ボックス 38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6" name="楕円 385"/>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7" name="テキスト ボックス 386"/>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90" name="楕円 389"/>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91" name="テキスト ボックス 390"/>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よりも上回っている状況が続いているところで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26988</xdr:rowOff>
    </xdr:to>
    <xdr:cxnSp macro="">
      <xdr:nvCxnSpPr>
        <xdr:cNvPr id="428" name="直線コネクタ 427"/>
        <xdr:cNvCxnSpPr/>
      </xdr:nvCxnSpPr>
      <xdr:spPr>
        <a:xfrm>
          <a:off x="15671800" y="13180061"/>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129857</xdr:rowOff>
    </xdr:from>
    <xdr:to>
      <xdr:col>78</xdr:col>
      <xdr:colOff>69850</xdr:colOff>
      <xdr:row>76</xdr:row>
      <xdr:rowOff>149861</xdr:rowOff>
    </xdr:to>
    <xdr:cxnSp macro="">
      <xdr:nvCxnSpPr>
        <xdr:cNvPr id="431" name="直線コネクタ 430"/>
        <xdr:cNvCxnSpPr/>
      </xdr:nvCxnSpPr>
      <xdr:spPr>
        <a:xfrm>
          <a:off x="14782800" y="13160057"/>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129857</xdr:rowOff>
    </xdr:from>
    <xdr:to>
      <xdr:col>73</xdr:col>
      <xdr:colOff>180975</xdr:colOff>
      <xdr:row>77</xdr:row>
      <xdr:rowOff>6986</xdr:rowOff>
    </xdr:to>
    <xdr:cxnSp macro="">
      <xdr:nvCxnSpPr>
        <xdr:cNvPr id="434" name="直線コネクタ 433"/>
        <xdr:cNvCxnSpPr/>
      </xdr:nvCxnSpPr>
      <xdr:spPr>
        <a:xfrm flipV="1">
          <a:off x="13893800" y="13160057"/>
          <a:ext cx="8890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6986</xdr:rowOff>
    </xdr:from>
    <xdr:to>
      <xdr:col>69</xdr:col>
      <xdr:colOff>92075</xdr:colOff>
      <xdr:row>77</xdr:row>
      <xdr:rowOff>46989</xdr:rowOff>
    </xdr:to>
    <xdr:cxnSp macro="">
      <xdr:nvCxnSpPr>
        <xdr:cNvPr id="437" name="直線コネクタ 436"/>
        <xdr:cNvCxnSpPr/>
      </xdr:nvCxnSpPr>
      <xdr:spPr>
        <a:xfrm flipV="1">
          <a:off x="13004800" y="13208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147638</xdr:rowOff>
    </xdr:from>
    <xdr:to>
      <xdr:col>82</xdr:col>
      <xdr:colOff>158750</xdr:colOff>
      <xdr:row>77</xdr:row>
      <xdr:rowOff>77788</xdr:rowOff>
    </xdr:to>
    <xdr:sp macro="" textlink="">
      <xdr:nvSpPr>
        <xdr:cNvPr id="447" name="楕円 446"/>
        <xdr:cNvSpPr/>
      </xdr:nvSpPr>
      <xdr:spPr>
        <a:xfrm>
          <a:off x="16459200" y="131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119715</xdr:rowOff>
    </xdr:from>
    <xdr:ext cx="762000" cy="259045"/>
    <xdr:sp macro="" textlink="">
      <xdr:nvSpPr>
        <xdr:cNvPr id="448" name="公債費以外該当値テキスト"/>
        <xdr:cNvSpPr txBox="1"/>
      </xdr:nvSpPr>
      <xdr:spPr>
        <a:xfrm>
          <a:off x="16598900" y="131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9" name="楕円 448"/>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0" name="テキスト ボックス 449"/>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79057</xdr:rowOff>
    </xdr:from>
    <xdr:to>
      <xdr:col>74</xdr:col>
      <xdr:colOff>31750</xdr:colOff>
      <xdr:row>77</xdr:row>
      <xdr:rowOff>9207</xdr:rowOff>
    </xdr:to>
    <xdr:sp macro="" textlink="">
      <xdr:nvSpPr>
        <xdr:cNvPr id="451" name="楕円 450"/>
        <xdr:cNvSpPr/>
      </xdr:nvSpPr>
      <xdr:spPr>
        <a:xfrm>
          <a:off x="14732000" y="131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165434</xdr:rowOff>
    </xdr:from>
    <xdr:ext cx="762000" cy="259045"/>
    <xdr:sp macro="" textlink="">
      <xdr:nvSpPr>
        <xdr:cNvPr id="452" name="テキスト ボックス 451"/>
        <xdr:cNvSpPr txBox="1"/>
      </xdr:nvSpPr>
      <xdr:spPr>
        <a:xfrm>
          <a:off x="14401800" y="131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53" name="楕円 452"/>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54" name="テキスト ボックス 453"/>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5" name="楕円 454"/>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6" name="テキスト ボックス 45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40806</xdr:rowOff>
    </xdr:from>
    <xdr:to>
      <xdr:col>29</xdr:col>
      <xdr:colOff>127000</xdr:colOff>
      <xdr:row>18</xdr:row>
      <xdr:rowOff>58296</xdr:rowOff>
    </xdr:to>
    <xdr:cxnSp macro="">
      <xdr:nvCxnSpPr>
        <xdr:cNvPr id="49" name="直線コネクタ 48"/>
        <xdr:cNvCxnSpPr/>
      </xdr:nvCxnSpPr>
      <xdr:spPr bwMode="auto">
        <a:xfrm flipV="1">
          <a:off x="5003800" y="3174531"/>
          <a:ext cx="647700" cy="1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57648</xdr:rowOff>
    </xdr:from>
    <xdr:to>
      <xdr:col>26</xdr:col>
      <xdr:colOff>50800</xdr:colOff>
      <xdr:row>18</xdr:row>
      <xdr:rowOff>58296</xdr:rowOff>
    </xdr:to>
    <xdr:cxnSp macro="">
      <xdr:nvCxnSpPr>
        <xdr:cNvPr id="52" name="直線コネクタ 51"/>
        <xdr:cNvCxnSpPr/>
      </xdr:nvCxnSpPr>
      <xdr:spPr bwMode="auto">
        <a:xfrm>
          <a:off x="4305300" y="3191373"/>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57648</xdr:rowOff>
    </xdr:from>
    <xdr:to>
      <xdr:col>22</xdr:col>
      <xdr:colOff>114300</xdr:colOff>
      <xdr:row>18</xdr:row>
      <xdr:rowOff>64146</xdr:rowOff>
    </xdr:to>
    <xdr:cxnSp macro="">
      <xdr:nvCxnSpPr>
        <xdr:cNvPr id="55" name="直線コネクタ 54"/>
        <xdr:cNvCxnSpPr/>
      </xdr:nvCxnSpPr>
      <xdr:spPr bwMode="auto">
        <a:xfrm flipV="1">
          <a:off x="3606800" y="3191373"/>
          <a:ext cx="698500" cy="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64146</xdr:rowOff>
    </xdr:from>
    <xdr:to>
      <xdr:col>18</xdr:col>
      <xdr:colOff>177800</xdr:colOff>
      <xdr:row>18</xdr:row>
      <xdr:rowOff>68429</xdr:rowOff>
    </xdr:to>
    <xdr:cxnSp macro="">
      <xdr:nvCxnSpPr>
        <xdr:cNvPr id="58" name="直線コネクタ 57"/>
        <xdr:cNvCxnSpPr/>
      </xdr:nvCxnSpPr>
      <xdr:spPr bwMode="auto">
        <a:xfrm flipV="1">
          <a:off x="2908300" y="3197871"/>
          <a:ext cx="6985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161456</xdr:rowOff>
    </xdr:from>
    <xdr:to>
      <xdr:col>29</xdr:col>
      <xdr:colOff>177800</xdr:colOff>
      <xdr:row>18</xdr:row>
      <xdr:rowOff>91606</xdr:rowOff>
    </xdr:to>
    <xdr:sp macro="" textlink="">
      <xdr:nvSpPr>
        <xdr:cNvPr id="68" name="楕円 67"/>
        <xdr:cNvSpPr/>
      </xdr:nvSpPr>
      <xdr:spPr bwMode="auto">
        <a:xfrm>
          <a:off x="5600700" y="31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133533</xdr:rowOff>
    </xdr:from>
    <xdr:ext cx="762000" cy="259045"/>
    <xdr:sp macro="" textlink="">
      <xdr:nvSpPr>
        <xdr:cNvPr id="69" name="人口1人当たり決算額の推移該当値テキスト130"/>
        <xdr:cNvSpPr txBox="1"/>
      </xdr:nvSpPr>
      <xdr:spPr>
        <a:xfrm>
          <a:off x="5740400" y="30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7496</xdr:rowOff>
    </xdr:from>
    <xdr:to>
      <xdr:col>26</xdr:col>
      <xdr:colOff>101600</xdr:colOff>
      <xdr:row>18</xdr:row>
      <xdr:rowOff>109096</xdr:rowOff>
    </xdr:to>
    <xdr:sp macro="" textlink="">
      <xdr:nvSpPr>
        <xdr:cNvPr id="70" name="楕円 69"/>
        <xdr:cNvSpPr/>
      </xdr:nvSpPr>
      <xdr:spPr bwMode="auto">
        <a:xfrm>
          <a:off x="4953000" y="314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93873</xdr:rowOff>
    </xdr:from>
    <xdr:ext cx="736600" cy="259045"/>
    <xdr:sp macro="" textlink="">
      <xdr:nvSpPr>
        <xdr:cNvPr id="71" name="テキスト ボックス 70"/>
        <xdr:cNvSpPr txBox="1"/>
      </xdr:nvSpPr>
      <xdr:spPr>
        <a:xfrm>
          <a:off x="4622800" y="322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6848</xdr:rowOff>
    </xdr:from>
    <xdr:to>
      <xdr:col>22</xdr:col>
      <xdr:colOff>165100</xdr:colOff>
      <xdr:row>18</xdr:row>
      <xdr:rowOff>108448</xdr:rowOff>
    </xdr:to>
    <xdr:sp macro="" textlink="">
      <xdr:nvSpPr>
        <xdr:cNvPr id="72" name="楕円 71"/>
        <xdr:cNvSpPr/>
      </xdr:nvSpPr>
      <xdr:spPr bwMode="auto">
        <a:xfrm>
          <a:off x="4254500" y="314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93225</xdr:rowOff>
    </xdr:from>
    <xdr:ext cx="762000" cy="259045"/>
    <xdr:sp macro="" textlink="">
      <xdr:nvSpPr>
        <xdr:cNvPr id="73" name="テキスト ボックス 72"/>
        <xdr:cNvSpPr txBox="1"/>
      </xdr:nvSpPr>
      <xdr:spPr>
        <a:xfrm>
          <a:off x="3924300" y="322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13346</xdr:rowOff>
    </xdr:from>
    <xdr:to>
      <xdr:col>19</xdr:col>
      <xdr:colOff>38100</xdr:colOff>
      <xdr:row>18</xdr:row>
      <xdr:rowOff>114946</xdr:rowOff>
    </xdr:to>
    <xdr:sp macro="" textlink="">
      <xdr:nvSpPr>
        <xdr:cNvPr id="74" name="楕円 73"/>
        <xdr:cNvSpPr/>
      </xdr:nvSpPr>
      <xdr:spPr bwMode="auto">
        <a:xfrm>
          <a:off x="3556000" y="314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99723</xdr:rowOff>
    </xdr:from>
    <xdr:ext cx="762000" cy="259045"/>
    <xdr:sp macro="" textlink="">
      <xdr:nvSpPr>
        <xdr:cNvPr id="75" name="テキスト ボックス 74"/>
        <xdr:cNvSpPr txBox="1"/>
      </xdr:nvSpPr>
      <xdr:spPr>
        <a:xfrm>
          <a:off x="3225800" y="32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17629</xdr:rowOff>
    </xdr:from>
    <xdr:to>
      <xdr:col>15</xdr:col>
      <xdr:colOff>101600</xdr:colOff>
      <xdr:row>18</xdr:row>
      <xdr:rowOff>119229</xdr:rowOff>
    </xdr:to>
    <xdr:sp macro="" textlink="">
      <xdr:nvSpPr>
        <xdr:cNvPr id="76" name="楕円 75"/>
        <xdr:cNvSpPr/>
      </xdr:nvSpPr>
      <xdr:spPr bwMode="auto">
        <a:xfrm>
          <a:off x="2857500" y="315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104006</xdr:rowOff>
    </xdr:from>
    <xdr:ext cx="762000" cy="259045"/>
    <xdr:sp macro="" textlink="">
      <xdr:nvSpPr>
        <xdr:cNvPr id="77" name="テキスト ボックス 76"/>
        <xdr:cNvSpPr txBox="1"/>
      </xdr:nvSpPr>
      <xdr:spPr>
        <a:xfrm>
          <a:off x="2527300" y="323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138415</xdr:rowOff>
    </xdr:from>
    <xdr:to>
      <xdr:col>29</xdr:col>
      <xdr:colOff>127000</xdr:colOff>
      <xdr:row>35</xdr:row>
      <xdr:rowOff>179608</xdr:rowOff>
    </xdr:to>
    <xdr:cxnSp macro="">
      <xdr:nvCxnSpPr>
        <xdr:cNvPr id="110" name="直線コネクタ 109"/>
        <xdr:cNvCxnSpPr/>
      </xdr:nvCxnSpPr>
      <xdr:spPr bwMode="auto">
        <a:xfrm>
          <a:off x="5003800" y="6748765"/>
          <a:ext cx="647700" cy="4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164385</xdr:rowOff>
    </xdr:from>
    <xdr:ext cx="762000" cy="259045"/>
    <xdr:sp macro="" textlink="">
      <xdr:nvSpPr>
        <xdr:cNvPr id="111" name="人口1人当たり決算額の推移平均値テキスト445"/>
        <xdr:cNvSpPr txBox="1"/>
      </xdr:nvSpPr>
      <xdr:spPr>
        <a:xfrm>
          <a:off x="5740400" y="6774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138415</xdr:rowOff>
    </xdr:from>
    <xdr:to>
      <xdr:col>26</xdr:col>
      <xdr:colOff>50800</xdr:colOff>
      <xdr:row>35</xdr:row>
      <xdr:rowOff>214287</xdr:rowOff>
    </xdr:to>
    <xdr:cxnSp macro="">
      <xdr:nvCxnSpPr>
        <xdr:cNvPr id="113" name="直線コネクタ 112"/>
        <xdr:cNvCxnSpPr/>
      </xdr:nvCxnSpPr>
      <xdr:spPr bwMode="auto">
        <a:xfrm flipV="1">
          <a:off x="4305300" y="6748765"/>
          <a:ext cx="698500" cy="7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212062</xdr:rowOff>
    </xdr:from>
    <xdr:to>
      <xdr:col>22</xdr:col>
      <xdr:colOff>114300</xdr:colOff>
      <xdr:row>35</xdr:row>
      <xdr:rowOff>214287</xdr:rowOff>
    </xdr:to>
    <xdr:cxnSp macro="">
      <xdr:nvCxnSpPr>
        <xdr:cNvPr id="116" name="直線コネクタ 115"/>
        <xdr:cNvCxnSpPr/>
      </xdr:nvCxnSpPr>
      <xdr:spPr bwMode="auto">
        <a:xfrm>
          <a:off x="3606800" y="6822412"/>
          <a:ext cx="698500" cy="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212062</xdr:rowOff>
    </xdr:from>
    <xdr:to>
      <xdr:col>18</xdr:col>
      <xdr:colOff>177800</xdr:colOff>
      <xdr:row>35</xdr:row>
      <xdr:rowOff>231615</xdr:rowOff>
    </xdr:to>
    <xdr:cxnSp macro="">
      <xdr:nvCxnSpPr>
        <xdr:cNvPr id="119" name="直線コネクタ 118"/>
        <xdr:cNvCxnSpPr/>
      </xdr:nvCxnSpPr>
      <xdr:spPr bwMode="auto">
        <a:xfrm flipV="1">
          <a:off x="2908300" y="6822412"/>
          <a:ext cx="698500" cy="1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128808</xdr:rowOff>
    </xdr:from>
    <xdr:to>
      <xdr:col>29</xdr:col>
      <xdr:colOff>177800</xdr:colOff>
      <xdr:row>35</xdr:row>
      <xdr:rowOff>230408</xdr:rowOff>
    </xdr:to>
    <xdr:sp macro="" textlink="">
      <xdr:nvSpPr>
        <xdr:cNvPr id="129" name="楕円 128"/>
        <xdr:cNvSpPr/>
      </xdr:nvSpPr>
      <xdr:spPr bwMode="auto">
        <a:xfrm>
          <a:off x="5600700" y="673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316785</xdr:rowOff>
    </xdr:from>
    <xdr:ext cx="762000" cy="259045"/>
    <xdr:sp macro="" textlink="">
      <xdr:nvSpPr>
        <xdr:cNvPr id="130" name="人口1人当たり決算額の推移該当値テキスト445"/>
        <xdr:cNvSpPr txBox="1"/>
      </xdr:nvSpPr>
      <xdr:spPr>
        <a:xfrm>
          <a:off x="5740400" y="658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87615</xdr:rowOff>
    </xdr:from>
    <xdr:to>
      <xdr:col>26</xdr:col>
      <xdr:colOff>101600</xdr:colOff>
      <xdr:row>35</xdr:row>
      <xdr:rowOff>189215</xdr:rowOff>
    </xdr:to>
    <xdr:sp macro="" textlink="">
      <xdr:nvSpPr>
        <xdr:cNvPr id="131" name="楕円 130"/>
        <xdr:cNvSpPr/>
      </xdr:nvSpPr>
      <xdr:spPr bwMode="auto">
        <a:xfrm>
          <a:off x="4953000" y="6697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199392</xdr:rowOff>
    </xdr:from>
    <xdr:ext cx="736600" cy="259045"/>
    <xdr:sp macro="" textlink="">
      <xdr:nvSpPr>
        <xdr:cNvPr id="132" name="テキスト ボックス 131"/>
        <xdr:cNvSpPr txBox="1"/>
      </xdr:nvSpPr>
      <xdr:spPr>
        <a:xfrm>
          <a:off x="4622800" y="6466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163487</xdr:rowOff>
    </xdr:from>
    <xdr:to>
      <xdr:col>22</xdr:col>
      <xdr:colOff>165100</xdr:colOff>
      <xdr:row>35</xdr:row>
      <xdr:rowOff>265087</xdr:rowOff>
    </xdr:to>
    <xdr:sp macro="" textlink="">
      <xdr:nvSpPr>
        <xdr:cNvPr id="133" name="楕円 132"/>
        <xdr:cNvSpPr/>
      </xdr:nvSpPr>
      <xdr:spPr bwMode="auto">
        <a:xfrm>
          <a:off x="4254500" y="677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275264</xdr:rowOff>
    </xdr:from>
    <xdr:ext cx="762000" cy="259045"/>
    <xdr:sp macro="" textlink="">
      <xdr:nvSpPr>
        <xdr:cNvPr id="134" name="テキスト ボックス 133"/>
        <xdr:cNvSpPr txBox="1"/>
      </xdr:nvSpPr>
      <xdr:spPr>
        <a:xfrm>
          <a:off x="3924300" y="654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161262</xdr:rowOff>
    </xdr:from>
    <xdr:to>
      <xdr:col>19</xdr:col>
      <xdr:colOff>38100</xdr:colOff>
      <xdr:row>35</xdr:row>
      <xdr:rowOff>262862</xdr:rowOff>
    </xdr:to>
    <xdr:sp macro="" textlink="">
      <xdr:nvSpPr>
        <xdr:cNvPr id="135" name="楕円 134"/>
        <xdr:cNvSpPr/>
      </xdr:nvSpPr>
      <xdr:spPr bwMode="auto">
        <a:xfrm>
          <a:off x="3556000" y="677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273039</xdr:rowOff>
    </xdr:from>
    <xdr:ext cx="762000" cy="259045"/>
    <xdr:sp macro="" textlink="">
      <xdr:nvSpPr>
        <xdr:cNvPr id="136" name="テキスト ボックス 135"/>
        <xdr:cNvSpPr txBox="1"/>
      </xdr:nvSpPr>
      <xdr:spPr>
        <a:xfrm>
          <a:off x="3225800" y="6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180815</xdr:rowOff>
    </xdr:from>
    <xdr:to>
      <xdr:col>15</xdr:col>
      <xdr:colOff>101600</xdr:colOff>
      <xdr:row>35</xdr:row>
      <xdr:rowOff>282415</xdr:rowOff>
    </xdr:to>
    <xdr:sp macro="" textlink="">
      <xdr:nvSpPr>
        <xdr:cNvPr id="137" name="楕円 136"/>
        <xdr:cNvSpPr/>
      </xdr:nvSpPr>
      <xdr:spPr bwMode="auto">
        <a:xfrm>
          <a:off x="2857500" y="679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292592</xdr:rowOff>
    </xdr:from>
    <xdr:ext cx="762000" cy="259045"/>
    <xdr:sp macro="" textlink="">
      <xdr:nvSpPr>
        <xdr:cNvPr id="138" name="テキスト ボックス 137"/>
        <xdr:cNvSpPr txBox="1"/>
      </xdr:nvSpPr>
      <xdr:spPr>
        <a:xfrm>
          <a:off x="2527300" y="65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3,676
3,672
86.90
4,075,340
3,910,080
165,260
2,228,113
4,843,691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103648</xdr:rowOff>
    </xdr:from>
    <xdr:to>
      <xdr:col>24</xdr:col>
      <xdr:colOff>63500</xdr:colOff>
      <xdr:row>37</xdr:row>
      <xdr:rowOff>125203</xdr:rowOff>
    </xdr:to>
    <xdr:cxnSp macro="">
      <xdr:nvCxnSpPr>
        <xdr:cNvPr id="60" name="直線コネクタ 59"/>
        <xdr:cNvCxnSpPr/>
      </xdr:nvCxnSpPr>
      <xdr:spPr>
        <a:xfrm flipV="1">
          <a:off x="3797300" y="6447298"/>
          <a:ext cx="8382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119380</xdr:rowOff>
    </xdr:from>
    <xdr:to>
      <xdr:col>19</xdr:col>
      <xdr:colOff>177800</xdr:colOff>
      <xdr:row>37</xdr:row>
      <xdr:rowOff>125203</xdr:rowOff>
    </xdr:to>
    <xdr:cxnSp macro="">
      <xdr:nvCxnSpPr>
        <xdr:cNvPr id="63" name="直線コネクタ 62"/>
        <xdr:cNvCxnSpPr/>
      </xdr:nvCxnSpPr>
      <xdr:spPr>
        <a:xfrm>
          <a:off x="2908300" y="6463030"/>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119380</xdr:rowOff>
    </xdr:from>
    <xdr:to>
      <xdr:col>15</xdr:col>
      <xdr:colOff>50800</xdr:colOff>
      <xdr:row>37</xdr:row>
      <xdr:rowOff>121707</xdr:rowOff>
    </xdr:to>
    <xdr:cxnSp macro="">
      <xdr:nvCxnSpPr>
        <xdr:cNvPr id="66" name="直線コネクタ 65"/>
        <xdr:cNvCxnSpPr/>
      </xdr:nvCxnSpPr>
      <xdr:spPr>
        <a:xfrm flipV="1">
          <a:off x="2019300" y="6463030"/>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121707</xdr:rowOff>
    </xdr:from>
    <xdr:to>
      <xdr:col>10</xdr:col>
      <xdr:colOff>114300</xdr:colOff>
      <xdr:row>37</xdr:row>
      <xdr:rowOff>123349</xdr:rowOff>
    </xdr:to>
    <xdr:cxnSp macro="">
      <xdr:nvCxnSpPr>
        <xdr:cNvPr id="69" name="直線コネクタ 68"/>
        <xdr:cNvCxnSpPr/>
      </xdr:nvCxnSpPr>
      <xdr:spPr>
        <a:xfrm flipV="1">
          <a:off x="1130300" y="6465357"/>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52848</xdr:rowOff>
    </xdr:from>
    <xdr:to>
      <xdr:col>24</xdr:col>
      <xdr:colOff>114300</xdr:colOff>
      <xdr:row>37</xdr:row>
      <xdr:rowOff>154448</xdr:rowOff>
    </xdr:to>
    <xdr:sp macro="" textlink="">
      <xdr:nvSpPr>
        <xdr:cNvPr id="79" name="楕円 78"/>
        <xdr:cNvSpPr/>
      </xdr:nvSpPr>
      <xdr:spPr>
        <a:xfrm>
          <a:off x="4584700" y="63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139225</xdr:rowOff>
    </xdr:from>
    <xdr:ext cx="599010" cy="259045"/>
    <xdr:sp macro="" textlink="">
      <xdr:nvSpPr>
        <xdr:cNvPr id="80" name="人件費該当値テキスト"/>
        <xdr:cNvSpPr txBox="1"/>
      </xdr:nvSpPr>
      <xdr:spPr>
        <a:xfrm>
          <a:off x="4686300" y="631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74403</xdr:rowOff>
    </xdr:from>
    <xdr:to>
      <xdr:col>20</xdr:col>
      <xdr:colOff>38100</xdr:colOff>
      <xdr:row>38</xdr:row>
      <xdr:rowOff>4553</xdr:rowOff>
    </xdr:to>
    <xdr:sp macro="" textlink="">
      <xdr:nvSpPr>
        <xdr:cNvPr id="81" name="楕円 80"/>
        <xdr:cNvSpPr/>
      </xdr:nvSpPr>
      <xdr:spPr>
        <a:xfrm>
          <a:off x="3746500" y="64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167130</xdr:rowOff>
    </xdr:from>
    <xdr:ext cx="599010" cy="259045"/>
    <xdr:sp macro="" textlink="">
      <xdr:nvSpPr>
        <xdr:cNvPr id="82" name="テキスト ボックス 81"/>
        <xdr:cNvSpPr txBox="1"/>
      </xdr:nvSpPr>
      <xdr:spPr>
        <a:xfrm>
          <a:off x="3497795" y="651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68580</xdr:rowOff>
    </xdr:from>
    <xdr:to>
      <xdr:col>15</xdr:col>
      <xdr:colOff>101600</xdr:colOff>
      <xdr:row>37</xdr:row>
      <xdr:rowOff>170180</xdr:rowOff>
    </xdr:to>
    <xdr:sp macro="" textlink="">
      <xdr:nvSpPr>
        <xdr:cNvPr id="83" name="楕円 82"/>
        <xdr:cNvSpPr/>
      </xdr:nvSpPr>
      <xdr:spPr>
        <a:xfrm>
          <a:off x="2857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161307</xdr:rowOff>
    </xdr:from>
    <xdr:ext cx="599010" cy="259045"/>
    <xdr:sp macro="" textlink="">
      <xdr:nvSpPr>
        <xdr:cNvPr id="84" name="テキスト ボックス 83"/>
        <xdr:cNvSpPr txBox="1"/>
      </xdr:nvSpPr>
      <xdr:spPr>
        <a:xfrm>
          <a:off x="2608795" y="65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70907</xdr:rowOff>
    </xdr:from>
    <xdr:to>
      <xdr:col>10</xdr:col>
      <xdr:colOff>165100</xdr:colOff>
      <xdr:row>38</xdr:row>
      <xdr:rowOff>1057</xdr:rowOff>
    </xdr:to>
    <xdr:sp macro="" textlink="">
      <xdr:nvSpPr>
        <xdr:cNvPr id="85" name="楕円 84"/>
        <xdr:cNvSpPr/>
      </xdr:nvSpPr>
      <xdr:spPr>
        <a:xfrm>
          <a:off x="1968500" y="64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163634</xdr:rowOff>
    </xdr:from>
    <xdr:ext cx="599010" cy="259045"/>
    <xdr:sp macro="" textlink="">
      <xdr:nvSpPr>
        <xdr:cNvPr id="86" name="テキスト ボックス 85"/>
        <xdr:cNvSpPr txBox="1"/>
      </xdr:nvSpPr>
      <xdr:spPr>
        <a:xfrm>
          <a:off x="1719795" y="650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72549</xdr:rowOff>
    </xdr:from>
    <xdr:to>
      <xdr:col>6</xdr:col>
      <xdr:colOff>38100</xdr:colOff>
      <xdr:row>38</xdr:row>
      <xdr:rowOff>2699</xdr:rowOff>
    </xdr:to>
    <xdr:sp macro="" textlink="">
      <xdr:nvSpPr>
        <xdr:cNvPr id="87" name="楕円 86"/>
        <xdr:cNvSpPr/>
      </xdr:nvSpPr>
      <xdr:spPr>
        <a:xfrm>
          <a:off x="1079500" y="64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165276</xdr:rowOff>
    </xdr:from>
    <xdr:ext cx="599010" cy="259045"/>
    <xdr:sp macro="" textlink="">
      <xdr:nvSpPr>
        <xdr:cNvPr id="88" name="テキスト ボックス 87"/>
        <xdr:cNvSpPr txBox="1"/>
      </xdr:nvSpPr>
      <xdr:spPr>
        <a:xfrm>
          <a:off x="830795" y="650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146848</xdr:rowOff>
    </xdr:from>
    <xdr:to>
      <xdr:col>24</xdr:col>
      <xdr:colOff>63500</xdr:colOff>
      <xdr:row>58</xdr:row>
      <xdr:rowOff>39919</xdr:rowOff>
    </xdr:to>
    <xdr:cxnSp macro="">
      <xdr:nvCxnSpPr>
        <xdr:cNvPr id="119" name="直線コネクタ 118"/>
        <xdr:cNvCxnSpPr/>
      </xdr:nvCxnSpPr>
      <xdr:spPr>
        <a:xfrm>
          <a:off x="3797300" y="9919498"/>
          <a:ext cx="838200" cy="6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73868</xdr:rowOff>
    </xdr:from>
    <xdr:to>
      <xdr:col>19</xdr:col>
      <xdr:colOff>177800</xdr:colOff>
      <xdr:row>57</xdr:row>
      <xdr:rowOff>146848</xdr:rowOff>
    </xdr:to>
    <xdr:cxnSp macro="">
      <xdr:nvCxnSpPr>
        <xdr:cNvPr id="122" name="直線コネクタ 121"/>
        <xdr:cNvCxnSpPr/>
      </xdr:nvCxnSpPr>
      <xdr:spPr>
        <a:xfrm>
          <a:off x="2908300" y="9846518"/>
          <a:ext cx="889000" cy="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73868</xdr:rowOff>
    </xdr:from>
    <xdr:to>
      <xdr:col>15</xdr:col>
      <xdr:colOff>50800</xdr:colOff>
      <xdr:row>57</xdr:row>
      <xdr:rowOff>94453</xdr:rowOff>
    </xdr:to>
    <xdr:cxnSp macro="">
      <xdr:nvCxnSpPr>
        <xdr:cNvPr id="125" name="直線コネクタ 124"/>
        <xdr:cNvCxnSpPr/>
      </xdr:nvCxnSpPr>
      <xdr:spPr>
        <a:xfrm flipV="1">
          <a:off x="2019300" y="9846518"/>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88336</xdr:rowOff>
    </xdr:from>
    <xdr:to>
      <xdr:col>10</xdr:col>
      <xdr:colOff>114300</xdr:colOff>
      <xdr:row>57</xdr:row>
      <xdr:rowOff>94453</xdr:rowOff>
    </xdr:to>
    <xdr:cxnSp macro="">
      <xdr:nvCxnSpPr>
        <xdr:cNvPr id="128" name="直線コネクタ 127"/>
        <xdr:cNvCxnSpPr/>
      </xdr:nvCxnSpPr>
      <xdr:spPr>
        <a:xfrm>
          <a:off x="1130300" y="9860986"/>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160569</xdr:rowOff>
    </xdr:from>
    <xdr:to>
      <xdr:col>24</xdr:col>
      <xdr:colOff>114300</xdr:colOff>
      <xdr:row>58</xdr:row>
      <xdr:rowOff>90719</xdr:rowOff>
    </xdr:to>
    <xdr:sp macro="" textlink="">
      <xdr:nvSpPr>
        <xdr:cNvPr id="138" name="楕円 137"/>
        <xdr:cNvSpPr/>
      </xdr:nvSpPr>
      <xdr:spPr>
        <a:xfrm>
          <a:off x="4584700" y="9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75496</xdr:rowOff>
    </xdr:from>
    <xdr:ext cx="599010" cy="259045"/>
    <xdr:sp macro="" textlink="">
      <xdr:nvSpPr>
        <xdr:cNvPr id="139" name="物件費該当値テキスト"/>
        <xdr:cNvSpPr txBox="1"/>
      </xdr:nvSpPr>
      <xdr:spPr>
        <a:xfrm>
          <a:off x="4686300" y="98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96048</xdr:rowOff>
    </xdr:from>
    <xdr:to>
      <xdr:col>20</xdr:col>
      <xdr:colOff>38100</xdr:colOff>
      <xdr:row>58</xdr:row>
      <xdr:rowOff>26198</xdr:rowOff>
    </xdr:to>
    <xdr:sp macro="" textlink="">
      <xdr:nvSpPr>
        <xdr:cNvPr id="140" name="楕円 139"/>
        <xdr:cNvSpPr/>
      </xdr:nvSpPr>
      <xdr:spPr>
        <a:xfrm>
          <a:off x="3746500" y="98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17325</xdr:rowOff>
    </xdr:from>
    <xdr:ext cx="599010" cy="259045"/>
    <xdr:sp macro="" textlink="">
      <xdr:nvSpPr>
        <xdr:cNvPr id="141" name="テキスト ボックス 140"/>
        <xdr:cNvSpPr txBox="1"/>
      </xdr:nvSpPr>
      <xdr:spPr>
        <a:xfrm>
          <a:off x="3497795" y="996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23068</xdr:rowOff>
    </xdr:from>
    <xdr:to>
      <xdr:col>15</xdr:col>
      <xdr:colOff>101600</xdr:colOff>
      <xdr:row>57</xdr:row>
      <xdr:rowOff>124668</xdr:rowOff>
    </xdr:to>
    <xdr:sp macro="" textlink="">
      <xdr:nvSpPr>
        <xdr:cNvPr id="142" name="楕円 141"/>
        <xdr:cNvSpPr/>
      </xdr:nvSpPr>
      <xdr:spPr>
        <a:xfrm>
          <a:off x="2857500" y="97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141195</xdr:rowOff>
    </xdr:from>
    <xdr:ext cx="599010" cy="259045"/>
    <xdr:sp macro="" textlink="">
      <xdr:nvSpPr>
        <xdr:cNvPr id="143" name="テキスト ボックス 142"/>
        <xdr:cNvSpPr txBox="1"/>
      </xdr:nvSpPr>
      <xdr:spPr>
        <a:xfrm>
          <a:off x="2608795" y="957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43653</xdr:rowOff>
    </xdr:from>
    <xdr:to>
      <xdr:col>10</xdr:col>
      <xdr:colOff>165100</xdr:colOff>
      <xdr:row>57</xdr:row>
      <xdr:rowOff>145253</xdr:rowOff>
    </xdr:to>
    <xdr:sp macro="" textlink="">
      <xdr:nvSpPr>
        <xdr:cNvPr id="144" name="楕円 143"/>
        <xdr:cNvSpPr/>
      </xdr:nvSpPr>
      <xdr:spPr>
        <a:xfrm>
          <a:off x="1968500" y="98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161780</xdr:rowOff>
    </xdr:from>
    <xdr:ext cx="599010" cy="259045"/>
    <xdr:sp macro="" textlink="">
      <xdr:nvSpPr>
        <xdr:cNvPr id="145" name="テキスト ボックス 144"/>
        <xdr:cNvSpPr txBox="1"/>
      </xdr:nvSpPr>
      <xdr:spPr>
        <a:xfrm>
          <a:off x="1719795" y="959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37536</xdr:rowOff>
    </xdr:from>
    <xdr:to>
      <xdr:col>6</xdr:col>
      <xdr:colOff>38100</xdr:colOff>
      <xdr:row>57</xdr:row>
      <xdr:rowOff>139136</xdr:rowOff>
    </xdr:to>
    <xdr:sp macro="" textlink="">
      <xdr:nvSpPr>
        <xdr:cNvPr id="146" name="楕円 145"/>
        <xdr:cNvSpPr/>
      </xdr:nvSpPr>
      <xdr:spPr>
        <a:xfrm>
          <a:off x="1079500" y="9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155663</xdr:rowOff>
    </xdr:from>
    <xdr:ext cx="599010" cy="259045"/>
    <xdr:sp macro="" textlink="">
      <xdr:nvSpPr>
        <xdr:cNvPr id="147" name="テキスト ボックス 146"/>
        <xdr:cNvSpPr txBox="1"/>
      </xdr:nvSpPr>
      <xdr:spPr>
        <a:xfrm>
          <a:off x="830795" y="958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47030</xdr:rowOff>
    </xdr:from>
    <xdr:to>
      <xdr:col>24</xdr:col>
      <xdr:colOff>63500</xdr:colOff>
      <xdr:row>78</xdr:row>
      <xdr:rowOff>65889</xdr:rowOff>
    </xdr:to>
    <xdr:cxnSp macro="">
      <xdr:nvCxnSpPr>
        <xdr:cNvPr id="174" name="直線コネクタ 173"/>
        <xdr:cNvCxnSpPr/>
      </xdr:nvCxnSpPr>
      <xdr:spPr>
        <a:xfrm>
          <a:off x="3797300" y="13420130"/>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38280</xdr:rowOff>
    </xdr:from>
    <xdr:to>
      <xdr:col>19</xdr:col>
      <xdr:colOff>177800</xdr:colOff>
      <xdr:row>78</xdr:row>
      <xdr:rowOff>47030</xdr:rowOff>
    </xdr:to>
    <xdr:cxnSp macro="">
      <xdr:nvCxnSpPr>
        <xdr:cNvPr id="177" name="直線コネクタ 176"/>
        <xdr:cNvCxnSpPr/>
      </xdr:nvCxnSpPr>
      <xdr:spPr>
        <a:xfrm>
          <a:off x="2908300" y="13411380"/>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33593</xdr:rowOff>
    </xdr:from>
    <xdr:to>
      <xdr:col>15</xdr:col>
      <xdr:colOff>50800</xdr:colOff>
      <xdr:row>78</xdr:row>
      <xdr:rowOff>38280</xdr:rowOff>
    </xdr:to>
    <xdr:cxnSp macro="">
      <xdr:nvCxnSpPr>
        <xdr:cNvPr id="180" name="直線コネクタ 179"/>
        <xdr:cNvCxnSpPr/>
      </xdr:nvCxnSpPr>
      <xdr:spPr>
        <a:xfrm>
          <a:off x="2019300" y="1340669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33593</xdr:rowOff>
    </xdr:from>
    <xdr:to>
      <xdr:col>10</xdr:col>
      <xdr:colOff>114300</xdr:colOff>
      <xdr:row>78</xdr:row>
      <xdr:rowOff>61885</xdr:rowOff>
    </xdr:to>
    <xdr:cxnSp macro="">
      <xdr:nvCxnSpPr>
        <xdr:cNvPr id="183" name="直線コネクタ 182"/>
        <xdr:cNvCxnSpPr/>
      </xdr:nvCxnSpPr>
      <xdr:spPr>
        <a:xfrm flipV="1">
          <a:off x="1130300" y="13406693"/>
          <a:ext cx="889000" cy="2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15089</xdr:rowOff>
    </xdr:from>
    <xdr:to>
      <xdr:col>24</xdr:col>
      <xdr:colOff>114300</xdr:colOff>
      <xdr:row>78</xdr:row>
      <xdr:rowOff>116689</xdr:rowOff>
    </xdr:to>
    <xdr:sp macro="" textlink="">
      <xdr:nvSpPr>
        <xdr:cNvPr id="193" name="楕円 192"/>
        <xdr:cNvSpPr/>
      </xdr:nvSpPr>
      <xdr:spPr>
        <a:xfrm>
          <a:off x="4584700" y="133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167680</xdr:rowOff>
    </xdr:from>
    <xdr:to>
      <xdr:col>20</xdr:col>
      <xdr:colOff>38100</xdr:colOff>
      <xdr:row>78</xdr:row>
      <xdr:rowOff>97830</xdr:rowOff>
    </xdr:to>
    <xdr:sp macro="" textlink="">
      <xdr:nvSpPr>
        <xdr:cNvPr id="195" name="楕円 194"/>
        <xdr:cNvSpPr/>
      </xdr:nvSpPr>
      <xdr:spPr>
        <a:xfrm>
          <a:off x="3746500" y="133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88957</xdr:rowOff>
    </xdr:from>
    <xdr:ext cx="534377" cy="259045"/>
    <xdr:sp macro="" textlink="">
      <xdr:nvSpPr>
        <xdr:cNvPr id="196" name="テキスト ボックス 195"/>
        <xdr:cNvSpPr txBox="1"/>
      </xdr:nvSpPr>
      <xdr:spPr>
        <a:xfrm>
          <a:off x="3530111" y="134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158930</xdr:rowOff>
    </xdr:from>
    <xdr:to>
      <xdr:col>15</xdr:col>
      <xdr:colOff>101600</xdr:colOff>
      <xdr:row>78</xdr:row>
      <xdr:rowOff>89080</xdr:rowOff>
    </xdr:to>
    <xdr:sp macro="" textlink="">
      <xdr:nvSpPr>
        <xdr:cNvPr id="197" name="楕円 196"/>
        <xdr:cNvSpPr/>
      </xdr:nvSpPr>
      <xdr:spPr>
        <a:xfrm>
          <a:off x="2857500" y="133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80207</xdr:rowOff>
    </xdr:from>
    <xdr:ext cx="534377" cy="259045"/>
    <xdr:sp macro="" textlink="">
      <xdr:nvSpPr>
        <xdr:cNvPr id="198" name="テキスト ボックス 197"/>
        <xdr:cNvSpPr txBox="1"/>
      </xdr:nvSpPr>
      <xdr:spPr>
        <a:xfrm>
          <a:off x="2641111" y="134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154243</xdr:rowOff>
    </xdr:from>
    <xdr:to>
      <xdr:col>10</xdr:col>
      <xdr:colOff>165100</xdr:colOff>
      <xdr:row>78</xdr:row>
      <xdr:rowOff>84393</xdr:rowOff>
    </xdr:to>
    <xdr:sp macro="" textlink="">
      <xdr:nvSpPr>
        <xdr:cNvPr id="199" name="楕円 198"/>
        <xdr:cNvSpPr/>
      </xdr:nvSpPr>
      <xdr:spPr>
        <a:xfrm>
          <a:off x="1968500" y="133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75520</xdr:rowOff>
    </xdr:from>
    <xdr:ext cx="534377" cy="259045"/>
    <xdr:sp macro="" textlink="">
      <xdr:nvSpPr>
        <xdr:cNvPr id="200" name="テキスト ボックス 199"/>
        <xdr:cNvSpPr txBox="1"/>
      </xdr:nvSpPr>
      <xdr:spPr>
        <a:xfrm>
          <a:off x="1752111" y="134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11085</xdr:rowOff>
    </xdr:from>
    <xdr:to>
      <xdr:col>6</xdr:col>
      <xdr:colOff>38100</xdr:colOff>
      <xdr:row>78</xdr:row>
      <xdr:rowOff>112685</xdr:rowOff>
    </xdr:to>
    <xdr:sp macro="" textlink="">
      <xdr:nvSpPr>
        <xdr:cNvPr id="201" name="楕円 200"/>
        <xdr:cNvSpPr/>
      </xdr:nvSpPr>
      <xdr:spPr>
        <a:xfrm>
          <a:off x="10795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103812</xdr:rowOff>
    </xdr:from>
    <xdr:ext cx="534377" cy="259045"/>
    <xdr:sp macro="" textlink="">
      <xdr:nvSpPr>
        <xdr:cNvPr id="202" name="テキスト ボックス 201"/>
        <xdr:cNvSpPr txBox="1"/>
      </xdr:nvSpPr>
      <xdr:spPr>
        <a:xfrm>
          <a:off x="863111" y="134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80736</xdr:rowOff>
    </xdr:from>
    <xdr:to>
      <xdr:col>24</xdr:col>
      <xdr:colOff>63500</xdr:colOff>
      <xdr:row>98</xdr:row>
      <xdr:rowOff>90878</xdr:rowOff>
    </xdr:to>
    <xdr:cxnSp macro="">
      <xdr:nvCxnSpPr>
        <xdr:cNvPr id="231" name="直線コネクタ 230"/>
        <xdr:cNvCxnSpPr/>
      </xdr:nvCxnSpPr>
      <xdr:spPr>
        <a:xfrm flipV="1">
          <a:off x="3797300" y="16882836"/>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90193</xdr:rowOff>
    </xdr:from>
    <xdr:to>
      <xdr:col>19</xdr:col>
      <xdr:colOff>177800</xdr:colOff>
      <xdr:row>98</xdr:row>
      <xdr:rowOff>90878</xdr:rowOff>
    </xdr:to>
    <xdr:cxnSp macro="">
      <xdr:nvCxnSpPr>
        <xdr:cNvPr id="234" name="直線コネクタ 233"/>
        <xdr:cNvCxnSpPr/>
      </xdr:nvCxnSpPr>
      <xdr:spPr>
        <a:xfrm>
          <a:off x="2908300" y="1689229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85407</xdr:rowOff>
    </xdr:from>
    <xdr:to>
      <xdr:col>15</xdr:col>
      <xdr:colOff>50800</xdr:colOff>
      <xdr:row>98</xdr:row>
      <xdr:rowOff>90193</xdr:rowOff>
    </xdr:to>
    <xdr:cxnSp macro="">
      <xdr:nvCxnSpPr>
        <xdr:cNvPr id="237" name="直線コネクタ 236"/>
        <xdr:cNvCxnSpPr/>
      </xdr:nvCxnSpPr>
      <xdr:spPr>
        <a:xfrm>
          <a:off x="2019300" y="16887507"/>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85407</xdr:rowOff>
    </xdr:from>
    <xdr:to>
      <xdr:col>10</xdr:col>
      <xdr:colOff>114300</xdr:colOff>
      <xdr:row>98</xdr:row>
      <xdr:rowOff>97253</xdr:rowOff>
    </xdr:to>
    <xdr:cxnSp macro="">
      <xdr:nvCxnSpPr>
        <xdr:cNvPr id="240" name="直線コネクタ 239"/>
        <xdr:cNvCxnSpPr/>
      </xdr:nvCxnSpPr>
      <xdr:spPr>
        <a:xfrm flipV="1">
          <a:off x="1130300" y="16887507"/>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29936</xdr:rowOff>
    </xdr:from>
    <xdr:to>
      <xdr:col>24</xdr:col>
      <xdr:colOff>114300</xdr:colOff>
      <xdr:row>98</xdr:row>
      <xdr:rowOff>131536</xdr:rowOff>
    </xdr:to>
    <xdr:sp macro="" textlink="">
      <xdr:nvSpPr>
        <xdr:cNvPr id="250" name="楕円 249"/>
        <xdr:cNvSpPr/>
      </xdr:nvSpPr>
      <xdr:spPr>
        <a:xfrm>
          <a:off x="4584700" y="168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160763</xdr:rowOff>
    </xdr:from>
    <xdr:ext cx="534377" cy="259045"/>
    <xdr:sp macro="" textlink="">
      <xdr:nvSpPr>
        <xdr:cNvPr id="251" name="扶助費該当値テキスト"/>
        <xdr:cNvSpPr txBox="1"/>
      </xdr:nvSpPr>
      <xdr:spPr>
        <a:xfrm>
          <a:off x="4686300" y="166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40078</xdr:rowOff>
    </xdr:from>
    <xdr:to>
      <xdr:col>20</xdr:col>
      <xdr:colOff>38100</xdr:colOff>
      <xdr:row>98</xdr:row>
      <xdr:rowOff>141678</xdr:rowOff>
    </xdr:to>
    <xdr:sp macro="" textlink="">
      <xdr:nvSpPr>
        <xdr:cNvPr id="252" name="楕円 251"/>
        <xdr:cNvSpPr/>
      </xdr:nvSpPr>
      <xdr:spPr>
        <a:xfrm>
          <a:off x="3746500" y="168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132805</xdr:rowOff>
    </xdr:from>
    <xdr:ext cx="534377" cy="259045"/>
    <xdr:sp macro="" textlink="">
      <xdr:nvSpPr>
        <xdr:cNvPr id="253" name="テキスト ボックス 252"/>
        <xdr:cNvSpPr txBox="1"/>
      </xdr:nvSpPr>
      <xdr:spPr>
        <a:xfrm>
          <a:off x="3530111" y="169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39393</xdr:rowOff>
    </xdr:from>
    <xdr:to>
      <xdr:col>15</xdr:col>
      <xdr:colOff>101600</xdr:colOff>
      <xdr:row>98</xdr:row>
      <xdr:rowOff>140993</xdr:rowOff>
    </xdr:to>
    <xdr:sp macro="" textlink="">
      <xdr:nvSpPr>
        <xdr:cNvPr id="254" name="楕円 253"/>
        <xdr:cNvSpPr/>
      </xdr:nvSpPr>
      <xdr:spPr>
        <a:xfrm>
          <a:off x="2857500" y="168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132120</xdr:rowOff>
    </xdr:from>
    <xdr:ext cx="534377" cy="259045"/>
    <xdr:sp macro="" textlink="">
      <xdr:nvSpPr>
        <xdr:cNvPr id="255" name="テキスト ボックス 254"/>
        <xdr:cNvSpPr txBox="1"/>
      </xdr:nvSpPr>
      <xdr:spPr>
        <a:xfrm>
          <a:off x="2641111" y="16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34607</xdr:rowOff>
    </xdr:from>
    <xdr:to>
      <xdr:col>10</xdr:col>
      <xdr:colOff>165100</xdr:colOff>
      <xdr:row>98</xdr:row>
      <xdr:rowOff>136207</xdr:rowOff>
    </xdr:to>
    <xdr:sp macro="" textlink="">
      <xdr:nvSpPr>
        <xdr:cNvPr id="256" name="楕円 255"/>
        <xdr:cNvSpPr/>
      </xdr:nvSpPr>
      <xdr:spPr>
        <a:xfrm>
          <a:off x="1968500" y="168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152734</xdr:rowOff>
    </xdr:from>
    <xdr:ext cx="534377" cy="259045"/>
    <xdr:sp macro="" textlink="">
      <xdr:nvSpPr>
        <xdr:cNvPr id="257" name="テキスト ボックス 256"/>
        <xdr:cNvSpPr txBox="1"/>
      </xdr:nvSpPr>
      <xdr:spPr>
        <a:xfrm>
          <a:off x="1752111" y="166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46453</xdr:rowOff>
    </xdr:from>
    <xdr:to>
      <xdr:col>6</xdr:col>
      <xdr:colOff>38100</xdr:colOff>
      <xdr:row>98</xdr:row>
      <xdr:rowOff>148053</xdr:rowOff>
    </xdr:to>
    <xdr:sp macro="" textlink="">
      <xdr:nvSpPr>
        <xdr:cNvPr id="258" name="楕円 257"/>
        <xdr:cNvSpPr/>
      </xdr:nvSpPr>
      <xdr:spPr>
        <a:xfrm>
          <a:off x="1079500" y="168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139180</xdr:rowOff>
    </xdr:from>
    <xdr:ext cx="534377" cy="259045"/>
    <xdr:sp macro="" textlink="">
      <xdr:nvSpPr>
        <xdr:cNvPr id="259" name="テキスト ボックス 258"/>
        <xdr:cNvSpPr txBox="1"/>
      </xdr:nvSpPr>
      <xdr:spPr>
        <a:xfrm>
          <a:off x="863111" y="169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113711</xdr:rowOff>
    </xdr:from>
    <xdr:to>
      <xdr:col>55</xdr:col>
      <xdr:colOff>0</xdr:colOff>
      <xdr:row>37</xdr:row>
      <xdr:rowOff>135495</xdr:rowOff>
    </xdr:to>
    <xdr:cxnSp macro="">
      <xdr:nvCxnSpPr>
        <xdr:cNvPr id="290" name="直線コネクタ 289"/>
        <xdr:cNvCxnSpPr/>
      </xdr:nvCxnSpPr>
      <xdr:spPr>
        <a:xfrm>
          <a:off x="9639300" y="6457361"/>
          <a:ext cx="838200" cy="2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82192</xdr:rowOff>
    </xdr:from>
    <xdr:to>
      <xdr:col>50</xdr:col>
      <xdr:colOff>114300</xdr:colOff>
      <xdr:row>37</xdr:row>
      <xdr:rowOff>113711</xdr:rowOff>
    </xdr:to>
    <xdr:cxnSp macro="">
      <xdr:nvCxnSpPr>
        <xdr:cNvPr id="293" name="直線コネクタ 292"/>
        <xdr:cNvCxnSpPr/>
      </xdr:nvCxnSpPr>
      <xdr:spPr>
        <a:xfrm>
          <a:off x="8750300" y="6425842"/>
          <a:ext cx="8890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82192</xdr:rowOff>
    </xdr:from>
    <xdr:to>
      <xdr:col>45</xdr:col>
      <xdr:colOff>177800</xdr:colOff>
      <xdr:row>37</xdr:row>
      <xdr:rowOff>162669</xdr:rowOff>
    </xdr:to>
    <xdr:cxnSp macro="">
      <xdr:nvCxnSpPr>
        <xdr:cNvPr id="296" name="直線コネクタ 295"/>
        <xdr:cNvCxnSpPr/>
      </xdr:nvCxnSpPr>
      <xdr:spPr>
        <a:xfrm flipV="1">
          <a:off x="7861300" y="6425842"/>
          <a:ext cx="889000" cy="8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162669</xdr:rowOff>
    </xdr:from>
    <xdr:to>
      <xdr:col>41</xdr:col>
      <xdr:colOff>50800</xdr:colOff>
      <xdr:row>38</xdr:row>
      <xdr:rowOff>7953</xdr:rowOff>
    </xdr:to>
    <xdr:cxnSp macro="">
      <xdr:nvCxnSpPr>
        <xdr:cNvPr id="299" name="直線コネクタ 298"/>
        <xdr:cNvCxnSpPr/>
      </xdr:nvCxnSpPr>
      <xdr:spPr>
        <a:xfrm flipV="1">
          <a:off x="6972300" y="6506319"/>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84695</xdr:rowOff>
    </xdr:from>
    <xdr:to>
      <xdr:col>55</xdr:col>
      <xdr:colOff>50800</xdr:colOff>
      <xdr:row>38</xdr:row>
      <xdr:rowOff>14846</xdr:rowOff>
    </xdr:to>
    <xdr:sp macro="" textlink="">
      <xdr:nvSpPr>
        <xdr:cNvPr id="309" name="楕円 308"/>
        <xdr:cNvSpPr/>
      </xdr:nvSpPr>
      <xdr:spPr>
        <a:xfrm>
          <a:off x="10426700" y="6428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63122</xdr:rowOff>
    </xdr:from>
    <xdr:ext cx="599010" cy="259045"/>
    <xdr:sp macro="" textlink="">
      <xdr:nvSpPr>
        <xdr:cNvPr id="310" name="補助費等該当値テキスト"/>
        <xdr:cNvSpPr txBox="1"/>
      </xdr:nvSpPr>
      <xdr:spPr>
        <a:xfrm>
          <a:off x="10528300" y="640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62911</xdr:rowOff>
    </xdr:from>
    <xdr:to>
      <xdr:col>50</xdr:col>
      <xdr:colOff>165100</xdr:colOff>
      <xdr:row>37</xdr:row>
      <xdr:rowOff>164511</xdr:rowOff>
    </xdr:to>
    <xdr:sp macro="" textlink="">
      <xdr:nvSpPr>
        <xdr:cNvPr id="311" name="楕円 310"/>
        <xdr:cNvSpPr/>
      </xdr:nvSpPr>
      <xdr:spPr>
        <a:xfrm>
          <a:off x="9588500" y="64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9588</xdr:rowOff>
    </xdr:from>
    <xdr:ext cx="599010" cy="259045"/>
    <xdr:sp macro="" textlink="">
      <xdr:nvSpPr>
        <xdr:cNvPr id="312" name="テキスト ボックス 311"/>
        <xdr:cNvSpPr txBox="1"/>
      </xdr:nvSpPr>
      <xdr:spPr>
        <a:xfrm>
          <a:off x="9339795" y="618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31392</xdr:rowOff>
    </xdr:from>
    <xdr:to>
      <xdr:col>46</xdr:col>
      <xdr:colOff>38100</xdr:colOff>
      <xdr:row>37</xdr:row>
      <xdr:rowOff>132992</xdr:rowOff>
    </xdr:to>
    <xdr:sp macro="" textlink="">
      <xdr:nvSpPr>
        <xdr:cNvPr id="313" name="楕円 312"/>
        <xdr:cNvSpPr/>
      </xdr:nvSpPr>
      <xdr:spPr>
        <a:xfrm>
          <a:off x="8699500" y="63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149519</xdr:rowOff>
    </xdr:from>
    <xdr:ext cx="599010" cy="259045"/>
    <xdr:sp macro="" textlink="">
      <xdr:nvSpPr>
        <xdr:cNvPr id="314" name="テキスト ボックス 313"/>
        <xdr:cNvSpPr txBox="1"/>
      </xdr:nvSpPr>
      <xdr:spPr>
        <a:xfrm>
          <a:off x="8450795" y="615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111870</xdr:rowOff>
    </xdr:from>
    <xdr:to>
      <xdr:col>41</xdr:col>
      <xdr:colOff>101600</xdr:colOff>
      <xdr:row>38</xdr:row>
      <xdr:rowOff>42019</xdr:rowOff>
    </xdr:to>
    <xdr:sp macro="" textlink="">
      <xdr:nvSpPr>
        <xdr:cNvPr id="315" name="楕円 314"/>
        <xdr:cNvSpPr/>
      </xdr:nvSpPr>
      <xdr:spPr>
        <a:xfrm>
          <a:off x="7810500" y="64555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33146</xdr:rowOff>
    </xdr:from>
    <xdr:ext cx="599010" cy="259045"/>
    <xdr:sp macro="" textlink="">
      <xdr:nvSpPr>
        <xdr:cNvPr id="316" name="テキスト ボックス 315"/>
        <xdr:cNvSpPr txBox="1"/>
      </xdr:nvSpPr>
      <xdr:spPr>
        <a:xfrm>
          <a:off x="7561795" y="654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128603</xdr:rowOff>
    </xdr:from>
    <xdr:to>
      <xdr:col>36</xdr:col>
      <xdr:colOff>165100</xdr:colOff>
      <xdr:row>38</xdr:row>
      <xdr:rowOff>58753</xdr:rowOff>
    </xdr:to>
    <xdr:sp macro="" textlink="">
      <xdr:nvSpPr>
        <xdr:cNvPr id="317" name="楕円 316"/>
        <xdr:cNvSpPr/>
      </xdr:nvSpPr>
      <xdr:spPr>
        <a:xfrm>
          <a:off x="6921500" y="64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49880</xdr:rowOff>
    </xdr:from>
    <xdr:ext cx="599010" cy="259045"/>
    <xdr:sp macro="" textlink="">
      <xdr:nvSpPr>
        <xdr:cNvPr id="318" name="テキスト ボックス 317"/>
        <xdr:cNvSpPr txBox="1"/>
      </xdr:nvSpPr>
      <xdr:spPr>
        <a:xfrm>
          <a:off x="6672795" y="65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95404</xdr:rowOff>
    </xdr:from>
    <xdr:to>
      <xdr:col>55</xdr:col>
      <xdr:colOff>0</xdr:colOff>
      <xdr:row>58</xdr:row>
      <xdr:rowOff>134310</xdr:rowOff>
    </xdr:to>
    <xdr:cxnSp macro="">
      <xdr:nvCxnSpPr>
        <xdr:cNvPr id="347" name="直線コネクタ 346"/>
        <xdr:cNvCxnSpPr/>
      </xdr:nvCxnSpPr>
      <xdr:spPr>
        <a:xfrm>
          <a:off x="9639300" y="10039504"/>
          <a:ext cx="838200" cy="3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77164</xdr:rowOff>
    </xdr:from>
    <xdr:to>
      <xdr:col>50</xdr:col>
      <xdr:colOff>114300</xdr:colOff>
      <xdr:row>58</xdr:row>
      <xdr:rowOff>95404</xdr:rowOff>
    </xdr:to>
    <xdr:cxnSp macro="">
      <xdr:nvCxnSpPr>
        <xdr:cNvPr id="350" name="直線コネクタ 349"/>
        <xdr:cNvCxnSpPr/>
      </xdr:nvCxnSpPr>
      <xdr:spPr>
        <a:xfrm>
          <a:off x="8750300" y="10021264"/>
          <a:ext cx="889000" cy="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77164</xdr:rowOff>
    </xdr:from>
    <xdr:to>
      <xdr:col>45</xdr:col>
      <xdr:colOff>177800</xdr:colOff>
      <xdr:row>58</xdr:row>
      <xdr:rowOff>157034</xdr:rowOff>
    </xdr:to>
    <xdr:cxnSp macro="">
      <xdr:nvCxnSpPr>
        <xdr:cNvPr id="353" name="直線コネクタ 352"/>
        <xdr:cNvCxnSpPr/>
      </xdr:nvCxnSpPr>
      <xdr:spPr>
        <a:xfrm flipV="1">
          <a:off x="7861300" y="10021264"/>
          <a:ext cx="889000" cy="7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156963</xdr:rowOff>
    </xdr:from>
    <xdr:to>
      <xdr:col>41</xdr:col>
      <xdr:colOff>50800</xdr:colOff>
      <xdr:row>58</xdr:row>
      <xdr:rowOff>157034</xdr:rowOff>
    </xdr:to>
    <xdr:cxnSp macro="">
      <xdr:nvCxnSpPr>
        <xdr:cNvPr id="356" name="直線コネクタ 355"/>
        <xdr:cNvCxnSpPr/>
      </xdr:nvCxnSpPr>
      <xdr:spPr>
        <a:xfrm>
          <a:off x="6972300" y="10101063"/>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83510</xdr:rowOff>
    </xdr:from>
    <xdr:to>
      <xdr:col>55</xdr:col>
      <xdr:colOff>50800</xdr:colOff>
      <xdr:row>59</xdr:row>
      <xdr:rowOff>13660</xdr:rowOff>
    </xdr:to>
    <xdr:sp macro="" textlink="">
      <xdr:nvSpPr>
        <xdr:cNvPr id="366" name="楕円 365"/>
        <xdr:cNvSpPr/>
      </xdr:nvSpPr>
      <xdr:spPr>
        <a:xfrm>
          <a:off x="10426700" y="100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44604</xdr:rowOff>
    </xdr:from>
    <xdr:to>
      <xdr:col>50</xdr:col>
      <xdr:colOff>165100</xdr:colOff>
      <xdr:row>58</xdr:row>
      <xdr:rowOff>146204</xdr:rowOff>
    </xdr:to>
    <xdr:sp macro="" textlink="">
      <xdr:nvSpPr>
        <xdr:cNvPr id="368" name="楕円 367"/>
        <xdr:cNvSpPr/>
      </xdr:nvSpPr>
      <xdr:spPr>
        <a:xfrm>
          <a:off x="9588500" y="99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162731</xdr:rowOff>
    </xdr:from>
    <xdr:ext cx="599010" cy="259045"/>
    <xdr:sp macro="" textlink="">
      <xdr:nvSpPr>
        <xdr:cNvPr id="369" name="テキスト ボックス 368"/>
        <xdr:cNvSpPr txBox="1"/>
      </xdr:nvSpPr>
      <xdr:spPr>
        <a:xfrm>
          <a:off x="9339795" y="976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26364</xdr:rowOff>
    </xdr:from>
    <xdr:to>
      <xdr:col>46</xdr:col>
      <xdr:colOff>38100</xdr:colOff>
      <xdr:row>58</xdr:row>
      <xdr:rowOff>127964</xdr:rowOff>
    </xdr:to>
    <xdr:sp macro="" textlink="">
      <xdr:nvSpPr>
        <xdr:cNvPr id="370" name="楕円 369"/>
        <xdr:cNvSpPr/>
      </xdr:nvSpPr>
      <xdr:spPr>
        <a:xfrm>
          <a:off x="8699500" y="9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144491</xdr:rowOff>
    </xdr:from>
    <xdr:ext cx="599010" cy="259045"/>
    <xdr:sp macro="" textlink="">
      <xdr:nvSpPr>
        <xdr:cNvPr id="371" name="テキスト ボックス 370"/>
        <xdr:cNvSpPr txBox="1"/>
      </xdr:nvSpPr>
      <xdr:spPr>
        <a:xfrm>
          <a:off x="8450795" y="974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106234</xdr:rowOff>
    </xdr:from>
    <xdr:to>
      <xdr:col>41</xdr:col>
      <xdr:colOff>101600</xdr:colOff>
      <xdr:row>59</xdr:row>
      <xdr:rowOff>36384</xdr:rowOff>
    </xdr:to>
    <xdr:sp macro="" textlink="">
      <xdr:nvSpPr>
        <xdr:cNvPr id="372" name="楕円 371"/>
        <xdr:cNvSpPr/>
      </xdr:nvSpPr>
      <xdr:spPr>
        <a:xfrm>
          <a:off x="7810500" y="100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27511</xdr:rowOff>
    </xdr:from>
    <xdr:ext cx="599010" cy="259045"/>
    <xdr:sp macro="" textlink="">
      <xdr:nvSpPr>
        <xdr:cNvPr id="373" name="テキスト ボックス 372"/>
        <xdr:cNvSpPr txBox="1"/>
      </xdr:nvSpPr>
      <xdr:spPr>
        <a:xfrm>
          <a:off x="7561795" y="101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106163</xdr:rowOff>
    </xdr:from>
    <xdr:to>
      <xdr:col>36</xdr:col>
      <xdr:colOff>165100</xdr:colOff>
      <xdr:row>59</xdr:row>
      <xdr:rowOff>36313</xdr:rowOff>
    </xdr:to>
    <xdr:sp macro="" textlink="">
      <xdr:nvSpPr>
        <xdr:cNvPr id="374" name="楕円 373"/>
        <xdr:cNvSpPr/>
      </xdr:nvSpPr>
      <xdr:spPr>
        <a:xfrm>
          <a:off x="6921500" y="100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27440</xdr:rowOff>
    </xdr:from>
    <xdr:ext cx="599010" cy="259045"/>
    <xdr:sp macro="" textlink="">
      <xdr:nvSpPr>
        <xdr:cNvPr id="375" name="テキスト ボックス 374"/>
        <xdr:cNvSpPr txBox="1"/>
      </xdr:nvSpPr>
      <xdr:spPr>
        <a:xfrm>
          <a:off x="6672795" y="1014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2" name="直線コネクタ 401"/>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137393</xdr:rowOff>
    </xdr:from>
    <xdr:to>
      <xdr:col>50</xdr:col>
      <xdr:colOff>114300</xdr:colOff>
      <xdr:row>78</xdr:row>
      <xdr:rowOff>139700</xdr:rowOff>
    </xdr:to>
    <xdr:cxnSp macro="">
      <xdr:nvCxnSpPr>
        <xdr:cNvPr id="405" name="直線コネクタ 404"/>
        <xdr:cNvCxnSpPr/>
      </xdr:nvCxnSpPr>
      <xdr:spPr>
        <a:xfrm>
          <a:off x="8750300" y="13510493"/>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97296</xdr:rowOff>
    </xdr:from>
    <xdr:to>
      <xdr:col>45</xdr:col>
      <xdr:colOff>177800</xdr:colOff>
      <xdr:row>78</xdr:row>
      <xdr:rowOff>137393</xdr:rowOff>
    </xdr:to>
    <xdr:cxnSp macro="">
      <xdr:nvCxnSpPr>
        <xdr:cNvPr id="408" name="直線コネクタ 407"/>
        <xdr:cNvCxnSpPr/>
      </xdr:nvCxnSpPr>
      <xdr:spPr>
        <a:xfrm>
          <a:off x="7861300" y="13470396"/>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97296</xdr:rowOff>
    </xdr:from>
    <xdr:to>
      <xdr:col>41</xdr:col>
      <xdr:colOff>50800</xdr:colOff>
      <xdr:row>78</xdr:row>
      <xdr:rowOff>118455</xdr:rowOff>
    </xdr:to>
    <xdr:cxnSp macro="">
      <xdr:nvCxnSpPr>
        <xdr:cNvPr id="411" name="直線コネクタ 410"/>
        <xdr:cNvCxnSpPr/>
      </xdr:nvCxnSpPr>
      <xdr:spPr>
        <a:xfrm flipV="1">
          <a:off x="6972300" y="13470396"/>
          <a:ext cx="889000" cy="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1" name="楕円 42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249299" cy="259045"/>
    <xdr:sp macro="" textlink="">
      <xdr:nvSpPr>
        <xdr:cNvPr id="422" name="普通建設事業費 （ うち新規整備　）該当値テキスト"/>
        <xdr:cNvSpPr txBox="1"/>
      </xdr:nvSpPr>
      <xdr:spPr>
        <a:xfrm>
          <a:off x="10528300" y="13405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86593</xdr:rowOff>
    </xdr:from>
    <xdr:to>
      <xdr:col>46</xdr:col>
      <xdr:colOff>38100</xdr:colOff>
      <xdr:row>79</xdr:row>
      <xdr:rowOff>16743</xdr:rowOff>
    </xdr:to>
    <xdr:sp macro="" textlink="">
      <xdr:nvSpPr>
        <xdr:cNvPr id="425" name="楕円 424"/>
        <xdr:cNvSpPr/>
      </xdr:nvSpPr>
      <xdr:spPr>
        <a:xfrm>
          <a:off x="8699500" y="134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7870</xdr:rowOff>
    </xdr:from>
    <xdr:ext cx="469744" cy="259045"/>
    <xdr:sp macro="" textlink="">
      <xdr:nvSpPr>
        <xdr:cNvPr id="426" name="テキスト ボックス 425"/>
        <xdr:cNvSpPr txBox="1"/>
      </xdr:nvSpPr>
      <xdr:spPr>
        <a:xfrm>
          <a:off x="8515428" y="135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46496</xdr:rowOff>
    </xdr:from>
    <xdr:to>
      <xdr:col>41</xdr:col>
      <xdr:colOff>101600</xdr:colOff>
      <xdr:row>78</xdr:row>
      <xdr:rowOff>148096</xdr:rowOff>
    </xdr:to>
    <xdr:sp macro="" textlink="">
      <xdr:nvSpPr>
        <xdr:cNvPr id="427" name="楕円 426"/>
        <xdr:cNvSpPr/>
      </xdr:nvSpPr>
      <xdr:spPr>
        <a:xfrm>
          <a:off x="7810500" y="13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139223</xdr:rowOff>
    </xdr:from>
    <xdr:ext cx="534377" cy="259045"/>
    <xdr:sp macro="" textlink="">
      <xdr:nvSpPr>
        <xdr:cNvPr id="428" name="テキスト ボックス 427"/>
        <xdr:cNvSpPr txBox="1"/>
      </xdr:nvSpPr>
      <xdr:spPr>
        <a:xfrm>
          <a:off x="7594111" y="135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67655</xdr:rowOff>
    </xdr:from>
    <xdr:to>
      <xdr:col>36</xdr:col>
      <xdr:colOff>165100</xdr:colOff>
      <xdr:row>78</xdr:row>
      <xdr:rowOff>169255</xdr:rowOff>
    </xdr:to>
    <xdr:sp macro="" textlink="">
      <xdr:nvSpPr>
        <xdr:cNvPr id="429" name="楕円 428"/>
        <xdr:cNvSpPr/>
      </xdr:nvSpPr>
      <xdr:spPr>
        <a:xfrm>
          <a:off x="6921500" y="134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160382</xdr:rowOff>
    </xdr:from>
    <xdr:ext cx="534377" cy="259045"/>
    <xdr:sp macro="" textlink="">
      <xdr:nvSpPr>
        <xdr:cNvPr id="430" name="テキスト ボックス 429"/>
        <xdr:cNvSpPr txBox="1"/>
      </xdr:nvSpPr>
      <xdr:spPr>
        <a:xfrm>
          <a:off x="6705111" y="135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23203</xdr:rowOff>
    </xdr:from>
    <xdr:to>
      <xdr:col>55</xdr:col>
      <xdr:colOff>0</xdr:colOff>
      <xdr:row>97</xdr:row>
      <xdr:rowOff>118115</xdr:rowOff>
    </xdr:to>
    <xdr:cxnSp macro="">
      <xdr:nvCxnSpPr>
        <xdr:cNvPr id="457" name="直線コネクタ 456"/>
        <xdr:cNvCxnSpPr/>
      </xdr:nvCxnSpPr>
      <xdr:spPr>
        <a:xfrm>
          <a:off x="9639300" y="16653853"/>
          <a:ext cx="8382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23203</xdr:rowOff>
    </xdr:from>
    <xdr:to>
      <xdr:col>50</xdr:col>
      <xdr:colOff>114300</xdr:colOff>
      <xdr:row>97</xdr:row>
      <xdr:rowOff>24586</xdr:rowOff>
    </xdr:to>
    <xdr:cxnSp macro="">
      <xdr:nvCxnSpPr>
        <xdr:cNvPr id="460" name="直線コネクタ 459"/>
        <xdr:cNvCxnSpPr/>
      </xdr:nvCxnSpPr>
      <xdr:spPr>
        <a:xfrm flipV="1">
          <a:off x="8750300" y="1665385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24586</xdr:rowOff>
    </xdr:from>
    <xdr:to>
      <xdr:col>45</xdr:col>
      <xdr:colOff>177800</xdr:colOff>
      <xdr:row>98</xdr:row>
      <xdr:rowOff>110263</xdr:rowOff>
    </xdr:to>
    <xdr:cxnSp macro="">
      <xdr:nvCxnSpPr>
        <xdr:cNvPr id="463" name="直線コネクタ 462"/>
        <xdr:cNvCxnSpPr/>
      </xdr:nvCxnSpPr>
      <xdr:spPr>
        <a:xfrm flipV="1">
          <a:off x="7861300" y="16655236"/>
          <a:ext cx="889000" cy="2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45115</xdr:rowOff>
    </xdr:from>
    <xdr:to>
      <xdr:col>41</xdr:col>
      <xdr:colOff>50800</xdr:colOff>
      <xdr:row>98</xdr:row>
      <xdr:rowOff>110263</xdr:rowOff>
    </xdr:to>
    <xdr:cxnSp macro="">
      <xdr:nvCxnSpPr>
        <xdr:cNvPr id="466" name="直線コネクタ 465"/>
        <xdr:cNvCxnSpPr/>
      </xdr:nvCxnSpPr>
      <xdr:spPr>
        <a:xfrm>
          <a:off x="6972300" y="16847215"/>
          <a:ext cx="889000" cy="6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67315</xdr:rowOff>
    </xdr:from>
    <xdr:to>
      <xdr:col>55</xdr:col>
      <xdr:colOff>50800</xdr:colOff>
      <xdr:row>97</xdr:row>
      <xdr:rowOff>168915</xdr:rowOff>
    </xdr:to>
    <xdr:sp macro="" textlink="">
      <xdr:nvSpPr>
        <xdr:cNvPr id="476" name="楕円 475"/>
        <xdr:cNvSpPr/>
      </xdr:nvSpPr>
      <xdr:spPr>
        <a:xfrm>
          <a:off x="10426700" y="166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90192</xdr:rowOff>
    </xdr:from>
    <xdr:ext cx="599010" cy="259045"/>
    <xdr:sp macro="" textlink="">
      <xdr:nvSpPr>
        <xdr:cNvPr id="477" name="普通建設事業費 （ うち更新整備　）該当値テキスト"/>
        <xdr:cNvSpPr txBox="1"/>
      </xdr:nvSpPr>
      <xdr:spPr>
        <a:xfrm>
          <a:off x="10528300" y="1654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143853</xdr:rowOff>
    </xdr:from>
    <xdr:to>
      <xdr:col>50</xdr:col>
      <xdr:colOff>165100</xdr:colOff>
      <xdr:row>97</xdr:row>
      <xdr:rowOff>74003</xdr:rowOff>
    </xdr:to>
    <xdr:sp macro="" textlink="">
      <xdr:nvSpPr>
        <xdr:cNvPr id="478" name="楕円 477"/>
        <xdr:cNvSpPr/>
      </xdr:nvSpPr>
      <xdr:spPr>
        <a:xfrm>
          <a:off x="9588500" y="166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90530</xdr:rowOff>
    </xdr:from>
    <xdr:ext cx="599010" cy="259045"/>
    <xdr:sp macro="" textlink="">
      <xdr:nvSpPr>
        <xdr:cNvPr id="479" name="テキスト ボックス 478"/>
        <xdr:cNvSpPr txBox="1"/>
      </xdr:nvSpPr>
      <xdr:spPr>
        <a:xfrm>
          <a:off x="9339795" y="163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145236</xdr:rowOff>
    </xdr:from>
    <xdr:to>
      <xdr:col>46</xdr:col>
      <xdr:colOff>38100</xdr:colOff>
      <xdr:row>97</xdr:row>
      <xdr:rowOff>75386</xdr:rowOff>
    </xdr:to>
    <xdr:sp macro="" textlink="">
      <xdr:nvSpPr>
        <xdr:cNvPr id="480" name="楕円 479"/>
        <xdr:cNvSpPr/>
      </xdr:nvSpPr>
      <xdr:spPr>
        <a:xfrm>
          <a:off x="8699500" y="166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91913</xdr:rowOff>
    </xdr:from>
    <xdr:ext cx="599010" cy="259045"/>
    <xdr:sp macro="" textlink="">
      <xdr:nvSpPr>
        <xdr:cNvPr id="481" name="テキスト ボックス 480"/>
        <xdr:cNvSpPr txBox="1"/>
      </xdr:nvSpPr>
      <xdr:spPr>
        <a:xfrm>
          <a:off x="8450795" y="163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59463</xdr:rowOff>
    </xdr:from>
    <xdr:to>
      <xdr:col>41</xdr:col>
      <xdr:colOff>101600</xdr:colOff>
      <xdr:row>98</xdr:row>
      <xdr:rowOff>161063</xdr:rowOff>
    </xdr:to>
    <xdr:sp macro="" textlink="">
      <xdr:nvSpPr>
        <xdr:cNvPr id="482" name="楕円 481"/>
        <xdr:cNvSpPr/>
      </xdr:nvSpPr>
      <xdr:spPr>
        <a:xfrm>
          <a:off x="7810500" y="168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152190</xdr:rowOff>
    </xdr:from>
    <xdr:ext cx="534377" cy="259045"/>
    <xdr:sp macro="" textlink="">
      <xdr:nvSpPr>
        <xdr:cNvPr id="483" name="テキスト ボックス 482"/>
        <xdr:cNvSpPr txBox="1"/>
      </xdr:nvSpPr>
      <xdr:spPr>
        <a:xfrm>
          <a:off x="7594111" y="169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165765</xdr:rowOff>
    </xdr:from>
    <xdr:to>
      <xdr:col>36</xdr:col>
      <xdr:colOff>165100</xdr:colOff>
      <xdr:row>98</xdr:row>
      <xdr:rowOff>95915</xdr:rowOff>
    </xdr:to>
    <xdr:sp macro="" textlink="">
      <xdr:nvSpPr>
        <xdr:cNvPr id="484" name="楕円 483"/>
        <xdr:cNvSpPr/>
      </xdr:nvSpPr>
      <xdr:spPr>
        <a:xfrm>
          <a:off x="6921500" y="16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87042</xdr:rowOff>
    </xdr:from>
    <xdr:ext cx="599010" cy="259045"/>
    <xdr:sp macro="" textlink="">
      <xdr:nvSpPr>
        <xdr:cNvPr id="485" name="テキスト ボックス 484"/>
        <xdr:cNvSpPr txBox="1"/>
      </xdr:nvSpPr>
      <xdr:spPr>
        <a:xfrm>
          <a:off x="6672795" y="1688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97802</xdr:rowOff>
    </xdr:from>
    <xdr:to>
      <xdr:col>71</xdr:col>
      <xdr:colOff>177800</xdr:colOff>
      <xdr:row>39</xdr:row>
      <xdr:rowOff>98878</xdr:rowOff>
    </xdr:to>
    <xdr:cxnSp macro="">
      <xdr:nvCxnSpPr>
        <xdr:cNvPr id="525" name="直線コネクタ 524"/>
        <xdr:cNvCxnSpPr/>
      </xdr:nvCxnSpPr>
      <xdr:spPr>
        <a:xfrm>
          <a:off x="12814300" y="6784352"/>
          <a:ext cx="8890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47002</xdr:rowOff>
    </xdr:from>
    <xdr:to>
      <xdr:col>67</xdr:col>
      <xdr:colOff>101600</xdr:colOff>
      <xdr:row>39</xdr:row>
      <xdr:rowOff>148602</xdr:rowOff>
    </xdr:to>
    <xdr:sp macro="" textlink="">
      <xdr:nvSpPr>
        <xdr:cNvPr id="543" name="楕円 542"/>
        <xdr:cNvSpPr/>
      </xdr:nvSpPr>
      <xdr:spPr>
        <a:xfrm>
          <a:off x="12763500" y="67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139729</xdr:rowOff>
    </xdr:from>
    <xdr:ext cx="378565" cy="259045"/>
    <xdr:sp macro="" textlink="">
      <xdr:nvSpPr>
        <xdr:cNvPr id="544" name="テキスト ボックス 543"/>
        <xdr:cNvSpPr txBox="1"/>
      </xdr:nvSpPr>
      <xdr:spPr>
        <a:xfrm>
          <a:off x="12625017" y="68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144790</xdr:rowOff>
    </xdr:from>
    <xdr:to>
      <xdr:col>85</xdr:col>
      <xdr:colOff>127000</xdr:colOff>
      <xdr:row>77</xdr:row>
      <xdr:rowOff>148769</xdr:rowOff>
    </xdr:to>
    <xdr:cxnSp macro="">
      <xdr:nvCxnSpPr>
        <xdr:cNvPr id="632" name="直線コネクタ 631"/>
        <xdr:cNvCxnSpPr/>
      </xdr:nvCxnSpPr>
      <xdr:spPr>
        <a:xfrm flipV="1">
          <a:off x="15481300" y="13346440"/>
          <a:ext cx="8382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148769</xdr:rowOff>
    </xdr:from>
    <xdr:to>
      <xdr:col>81</xdr:col>
      <xdr:colOff>50800</xdr:colOff>
      <xdr:row>78</xdr:row>
      <xdr:rowOff>11847</xdr:rowOff>
    </xdr:to>
    <xdr:cxnSp macro="">
      <xdr:nvCxnSpPr>
        <xdr:cNvPr id="635" name="直線コネクタ 634"/>
        <xdr:cNvCxnSpPr/>
      </xdr:nvCxnSpPr>
      <xdr:spPr>
        <a:xfrm flipV="1">
          <a:off x="14592300" y="13350419"/>
          <a:ext cx="889000" cy="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11847</xdr:rowOff>
    </xdr:from>
    <xdr:to>
      <xdr:col>76</xdr:col>
      <xdr:colOff>114300</xdr:colOff>
      <xdr:row>78</xdr:row>
      <xdr:rowOff>31255</xdr:rowOff>
    </xdr:to>
    <xdr:cxnSp macro="">
      <xdr:nvCxnSpPr>
        <xdr:cNvPr id="638" name="直線コネクタ 637"/>
        <xdr:cNvCxnSpPr/>
      </xdr:nvCxnSpPr>
      <xdr:spPr>
        <a:xfrm flipV="1">
          <a:off x="13703300" y="13384947"/>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31255</xdr:rowOff>
    </xdr:from>
    <xdr:to>
      <xdr:col>71</xdr:col>
      <xdr:colOff>177800</xdr:colOff>
      <xdr:row>78</xdr:row>
      <xdr:rowOff>48014</xdr:rowOff>
    </xdr:to>
    <xdr:cxnSp macro="">
      <xdr:nvCxnSpPr>
        <xdr:cNvPr id="641" name="直線コネクタ 640"/>
        <xdr:cNvCxnSpPr/>
      </xdr:nvCxnSpPr>
      <xdr:spPr>
        <a:xfrm flipV="1">
          <a:off x="12814300" y="13404355"/>
          <a:ext cx="889000" cy="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93990</xdr:rowOff>
    </xdr:from>
    <xdr:to>
      <xdr:col>85</xdr:col>
      <xdr:colOff>177800</xdr:colOff>
      <xdr:row>78</xdr:row>
      <xdr:rowOff>24140</xdr:rowOff>
    </xdr:to>
    <xdr:sp macro="" textlink="">
      <xdr:nvSpPr>
        <xdr:cNvPr id="651" name="楕円 650"/>
        <xdr:cNvSpPr/>
      </xdr:nvSpPr>
      <xdr:spPr>
        <a:xfrm>
          <a:off x="16268700" y="132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72417</xdr:rowOff>
    </xdr:from>
    <xdr:ext cx="599010" cy="259045"/>
    <xdr:sp macro="" textlink="">
      <xdr:nvSpPr>
        <xdr:cNvPr id="652" name="公債費該当値テキスト"/>
        <xdr:cNvSpPr txBox="1"/>
      </xdr:nvSpPr>
      <xdr:spPr>
        <a:xfrm>
          <a:off x="16370300" y="1327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97969</xdr:rowOff>
    </xdr:from>
    <xdr:to>
      <xdr:col>81</xdr:col>
      <xdr:colOff>101600</xdr:colOff>
      <xdr:row>78</xdr:row>
      <xdr:rowOff>28119</xdr:rowOff>
    </xdr:to>
    <xdr:sp macro="" textlink="">
      <xdr:nvSpPr>
        <xdr:cNvPr id="653" name="楕円 652"/>
        <xdr:cNvSpPr/>
      </xdr:nvSpPr>
      <xdr:spPr>
        <a:xfrm>
          <a:off x="15430500" y="13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19246</xdr:rowOff>
    </xdr:from>
    <xdr:ext cx="599010" cy="259045"/>
    <xdr:sp macro="" textlink="">
      <xdr:nvSpPr>
        <xdr:cNvPr id="654" name="テキスト ボックス 653"/>
        <xdr:cNvSpPr txBox="1"/>
      </xdr:nvSpPr>
      <xdr:spPr>
        <a:xfrm>
          <a:off x="15181795" y="1339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132497</xdr:rowOff>
    </xdr:from>
    <xdr:to>
      <xdr:col>76</xdr:col>
      <xdr:colOff>165100</xdr:colOff>
      <xdr:row>78</xdr:row>
      <xdr:rowOff>62647</xdr:rowOff>
    </xdr:to>
    <xdr:sp macro="" textlink="">
      <xdr:nvSpPr>
        <xdr:cNvPr id="655" name="楕円 654"/>
        <xdr:cNvSpPr/>
      </xdr:nvSpPr>
      <xdr:spPr>
        <a:xfrm>
          <a:off x="14541500" y="133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53774</xdr:rowOff>
    </xdr:from>
    <xdr:ext cx="599010" cy="259045"/>
    <xdr:sp macro="" textlink="">
      <xdr:nvSpPr>
        <xdr:cNvPr id="656" name="テキスト ボックス 655"/>
        <xdr:cNvSpPr txBox="1"/>
      </xdr:nvSpPr>
      <xdr:spPr>
        <a:xfrm>
          <a:off x="14292795" y="1342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151905</xdr:rowOff>
    </xdr:from>
    <xdr:to>
      <xdr:col>72</xdr:col>
      <xdr:colOff>38100</xdr:colOff>
      <xdr:row>78</xdr:row>
      <xdr:rowOff>82055</xdr:rowOff>
    </xdr:to>
    <xdr:sp macro="" textlink="">
      <xdr:nvSpPr>
        <xdr:cNvPr id="657" name="楕円 656"/>
        <xdr:cNvSpPr/>
      </xdr:nvSpPr>
      <xdr:spPr>
        <a:xfrm>
          <a:off x="13652500" y="133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73182</xdr:rowOff>
    </xdr:from>
    <xdr:ext cx="534377" cy="259045"/>
    <xdr:sp macro="" textlink="">
      <xdr:nvSpPr>
        <xdr:cNvPr id="658" name="テキスト ボックス 657"/>
        <xdr:cNvSpPr txBox="1"/>
      </xdr:nvSpPr>
      <xdr:spPr>
        <a:xfrm>
          <a:off x="13436111" y="134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168664</xdr:rowOff>
    </xdr:from>
    <xdr:to>
      <xdr:col>67</xdr:col>
      <xdr:colOff>101600</xdr:colOff>
      <xdr:row>78</xdr:row>
      <xdr:rowOff>98814</xdr:rowOff>
    </xdr:to>
    <xdr:sp macro="" textlink="">
      <xdr:nvSpPr>
        <xdr:cNvPr id="659" name="楕円 658"/>
        <xdr:cNvSpPr/>
      </xdr:nvSpPr>
      <xdr:spPr>
        <a:xfrm>
          <a:off x="12763500" y="133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89941</xdr:rowOff>
    </xdr:from>
    <xdr:ext cx="534377" cy="259045"/>
    <xdr:sp macro="" textlink="">
      <xdr:nvSpPr>
        <xdr:cNvPr id="660" name="テキスト ボックス 659"/>
        <xdr:cNvSpPr txBox="1"/>
      </xdr:nvSpPr>
      <xdr:spPr>
        <a:xfrm>
          <a:off x="12547111" y="13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136069</xdr:rowOff>
    </xdr:from>
    <xdr:to>
      <xdr:col>85</xdr:col>
      <xdr:colOff>127000</xdr:colOff>
      <xdr:row>98</xdr:row>
      <xdr:rowOff>137362</xdr:rowOff>
    </xdr:to>
    <xdr:cxnSp macro="">
      <xdr:nvCxnSpPr>
        <xdr:cNvPr id="687" name="直線コネクタ 686"/>
        <xdr:cNvCxnSpPr/>
      </xdr:nvCxnSpPr>
      <xdr:spPr>
        <a:xfrm flipV="1">
          <a:off x="15481300" y="16938169"/>
          <a:ext cx="8382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136017</xdr:rowOff>
    </xdr:from>
    <xdr:to>
      <xdr:col>81</xdr:col>
      <xdr:colOff>50800</xdr:colOff>
      <xdr:row>98</xdr:row>
      <xdr:rowOff>137362</xdr:rowOff>
    </xdr:to>
    <xdr:cxnSp macro="">
      <xdr:nvCxnSpPr>
        <xdr:cNvPr id="690" name="直線コネクタ 689"/>
        <xdr:cNvCxnSpPr/>
      </xdr:nvCxnSpPr>
      <xdr:spPr>
        <a:xfrm>
          <a:off x="14592300" y="16938117"/>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136017</xdr:rowOff>
    </xdr:from>
    <xdr:to>
      <xdr:col>76</xdr:col>
      <xdr:colOff>114300</xdr:colOff>
      <xdr:row>98</xdr:row>
      <xdr:rowOff>138640</xdr:rowOff>
    </xdr:to>
    <xdr:cxnSp macro="">
      <xdr:nvCxnSpPr>
        <xdr:cNvPr id="693" name="直線コネクタ 692"/>
        <xdr:cNvCxnSpPr/>
      </xdr:nvCxnSpPr>
      <xdr:spPr>
        <a:xfrm flipV="1">
          <a:off x="13703300" y="16938117"/>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125597</xdr:rowOff>
    </xdr:from>
    <xdr:to>
      <xdr:col>71</xdr:col>
      <xdr:colOff>177800</xdr:colOff>
      <xdr:row>98</xdr:row>
      <xdr:rowOff>138640</xdr:rowOff>
    </xdr:to>
    <xdr:cxnSp macro="">
      <xdr:nvCxnSpPr>
        <xdr:cNvPr id="696" name="直線コネクタ 695"/>
        <xdr:cNvCxnSpPr/>
      </xdr:nvCxnSpPr>
      <xdr:spPr>
        <a:xfrm>
          <a:off x="12814300" y="16927697"/>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85269</xdr:rowOff>
    </xdr:from>
    <xdr:to>
      <xdr:col>85</xdr:col>
      <xdr:colOff>177800</xdr:colOff>
      <xdr:row>99</xdr:row>
      <xdr:rowOff>15419</xdr:rowOff>
    </xdr:to>
    <xdr:sp macro="" textlink="">
      <xdr:nvSpPr>
        <xdr:cNvPr id="706" name="楕円 705"/>
        <xdr:cNvSpPr/>
      </xdr:nvSpPr>
      <xdr:spPr>
        <a:xfrm>
          <a:off x="16268700" y="168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469744" cy="259045"/>
    <xdr:sp macro="" textlink="">
      <xdr:nvSpPr>
        <xdr:cNvPr id="707" name="積立金該当値テキスト"/>
        <xdr:cNvSpPr txBox="1"/>
      </xdr:nvSpPr>
      <xdr:spPr>
        <a:xfrm>
          <a:off x="16370300" y="168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86562</xdr:rowOff>
    </xdr:from>
    <xdr:to>
      <xdr:col>81</xdr:col>
      <xdr:colOff>101600</xdr:colOff>
      <xdr:row>99</xdr:row>
      <xdr:rowOff>16712</xdr:rowOff>
    </xdr:to>
    <xdr:sp macro="" textlink="">
      <xdr:nvSpPr>
        <xdr:cNvPr id="708" name="楕円 707"/>
        <xdr:cNvSpPr/>
      </xdr:nvSpPr>
      <xdr:spPr>
        <a:xfrm>
          <a:off x="15430500" y="168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7839</xdr:rowOff>
    </xdr:from>
    <xdr:ext cx="469744" cy="259045"/>
    <xdr:sp macro="" textlink="">
      <xdr:nvSpPr>
        <xdr:cNvPr id="709" name="テキスト ボックス 708"/>
        <xdr:cNvSpPr txBox="1"/>
      </xdr:nvSpPr>
      <xdr:spPr>
        <a:xfrm>
          <a:off x="15246428" y="1698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85217</xdr:rowOff>
    </xdr:from>
    <xdr:to>
      <xdr:col>76</xdr:col>
      <xdr:colOff>165100</xdr:colOff>
      <xdr:row>99</xdr:row>
      <xdr:rowOff>15367</xdr:rowOff>
    </xdr:to>
    <xdr:sp macro="" textlink="">
      <xdr:nvSpPr>
        <xdr:cNvPr id="710" name="楕円 709"/>
        <xdr:cNvSpPr/>
      </xdr:nvSpPr>
      <xdr:spPr>
        <a:xfrm>
          <a:off x="14541500" y="16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6494</xdr:rowOff>
    </xdr:from>
    <xdr:ext cx="469744" cy="259045"/>
    <xdr:sp macro="" textlink="">
      <xdr:nvSpPr>
        <xdr:cNvPr id="711" name="テキスト ボックス 710"/>
        <xdr:cNvSpPr txBox="1"/>
      </xdr:nvSpPr>
      <xdr:spPr>
        <a:xfrm>
          <a:off x="14357428" y="169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87840</xdr:rowOff>
    </xdr:from>
    <xdr:to>
      <xdr:col>72</xdr:col>
      <xdr:colOff>38100</xdr:colOff>
      <xdr:row>99</xdr:row>
      <xdr:rowOff>17990</xdr:rowOff>
    </xdr:to>
    <xdr:sp macro="" textlink="">
      <xdr:nvSpPr>
        <xdr:cNvPr id="712" name="楕円 711"/>
        <xdr:cNvSpPr/>
      </xdr:nvSpPr>
      <xdr:spPr>
        <a:xfrm>
          <a:off x="13652500" y="168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9117</xdr:rowOff>
    </xdr:from>
    <xdr:ext cx="469744" cy="259045"/>
    <xdr:sp macro="" textlink="">
      <xdr:nvSpPr>
        <xdr:cNvPr id="713" name="テキスト ボックス 712"/>
        <xdr:cNvSpPr txBox="1"/>
      </xdr:nvSpPr>
      <xdr:spPr>
        <a:xfrm>
          <a:off x="13468428" y="169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74797</xdr:rowOff>
    </xdr:from>
    <xdr:to>
      <xdr:col>67</xdr:col>
      <xdr:colOff>101600</xdr:colOff>
      <xdr:row>99</xdr:row>
      <xdr:rowOff>4947</xdr:rowOff>
    </xdr:to>
    <xdr:sp macro="" textlink="">
      <xdr:nvSpPr>
        <xdr:cNvPr id="714" name="楕円 713"/>
        <xdr:cNvSpPr/>
      </xdr:nvSpPr>
      <xdr:spPr>
        <a:xfrm>
          <a:off x="12763500" y="168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167524</xdr:rowOff>
    </xdr:from>
    <xdr:ext cx="534377" cy="259045"/>
    <xdr:sp macro="" textlink="">
      <xdr:nvSpPr>
        <xdr:cNvPr id="715" name="テキスト ボックス 714"/>
        <xdr:cNvSpPr txBox="1"/>
      </xdr:nvSpPr>
      <xdr:spPr>
        <a:xfrm>
          <a:off x="12547111" y="169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101543</xdr:rowOff>
    </xdr:from>
    <xdr:to>
      <xdr:col>116</xdr:col>
      <xdr:colOff>63500</xdr:colOff>
      <xdr:row>56</xdr:row>
      <xdr:rowOff>143776</xdr:rowOff>
    </xdr:to>
    <xdr:cxnSp macro="">
      <xdr:nvCxnSpPr>
        <xdr:cNvPr id="801" name="直線コネクタ 800"/>
        <xdr:cNvCxnSpPr/>
      </xdr:nvCxnSpPr>
      <xdr:spPr>
        <a:xfrm>
          <a:off x="21323300" y="9702743"/>
          <a:ext cx="8382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101543</xdr:rowOff>
    </xdr:from>
    <xdr:to>
      <xdr:col>111</xdr:col>
      <xdr:colOff>177800</xdr:colOff>
      <xdr:row>56</xdr:row>
      <xdr:rowOff>106572</xdr:rowOff>
    </xdr:to>
    <xdr:cxnSp macro="">
      <xdr:nvCxnSpPr>
        <xdr:cNvPr id="804" name="直線コネクタ 803"/>
        <xdr:cNvCxnSpPr/>
      </xdr:nvCxnSpPr>
      <xdr:spPr>
        <a:xfrm flipV="1">
          <a:off x="20434300" y="970274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106572</xdr:rowOff>
    </xdr:from>
    <xdr:to>
      <xdr:col>107</xdr:col>
      <xdr:colOff>50800</xdr:colOff>
      <xdr:row>56</xdr:row>
      <xdr:rowOff>110592</xdr:rowOff>
    </xdr:to>
    <xdr:cxnSp macro="">
      <xdr:nvCxnSpPr>
        <xdr:cNvPr id="807" name="直線コネクタ 806"/>
        <xdr:cNvCxnSpPr/>
      </xdr:nvCxnSpPr>
      <xdr:spPr>
        <a:xfrm flipV="1">
          <a:off x="19545300" y="9707772"/>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110592</xdr:rowOff>
    </xdr:from>
    <xdr:to>
      <xdr:col>102</xdr:col>
      <xdr:colOff>114300</xdr:colOff>
      <xdr:row>56</xdr:row>
      <xdr:rowOff>115907</xdr:rowOff>
    </xdr:to>
    <xdr:cxnSp macro="">
      <xdr:nvCxnSpPr>
        <xdr:cNvPr id="810" name="直線コネクタ 809"/>
        <xdr:cNvCxnSpPr/>
      </xdr:nvCxnSpPr>
      <xdr:spPr>
        <a:xfrm flipV="1">
          <a:off x="18656300" y="9711792"/>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92976</xdr:rowOff>
    </xdr:from>
    <xdr:to>
      <xdr:col>116</xdr:col>
      <xdr:colOff>114300</xdr:colOff>
      <xdr:row>57</xdr:row>
      <xdr:rowOff>23126</xdr:rowOff>
    </xdr:to>
    <xdr:sp macro="" textlink="">
      <xdr:nvSpPr>
        <xdr:cNvPr id="820" name="楕円 819"/>
        <xdr:cNvSpPr/>
      </xdr:nvSpPr>
      <xdr:spPr>
        <a:xfrm>
          <a:off x="22110700" y="96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115853</xdr:rowOff>
    </xdr:from>
    <xdr:ext cx="534377" cy="259045"/>
    <xdr:sp macro="" textlink="">
      <xdr:nvSpPr>
        <xdr:cNvPr id="821" name="貸付金該当値テキスト"/>
        <xdr:cNvSpPr txBox="1"/>
      </xdr:nvSpPr>
      <xdr:spPr>
        <a:xfrm>
          <a:off x="22212300" y="95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50743</xdr:rowOff>
    </xdr:from>
    <xdr:to>
      <xdr:col>112</xdr:col>
      <xdr:colOff>38100</xdr:colOff>
      <xdr:row>56</xdr:row>
      <xdr:rowOff>152343</xdr:rowOff>
    </xdr:to>
    <xdr:sp macro="" textlink="">
      <xdr:nvSpPr>
        <xdr:cNvPr id="822" name="楕円 821"/>
        <xdr:cNvSpPr/>
      </xdr:nvSpPr>
      <xdr:spPr>
        <a:xfrm>
          <a:off x="21272500" y="96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168870</xdr:rowOff>
    </xdr:from>
    <xdr:ext cx="534377" cy="259045"/>
    <xdr:sp macro="" textlink="">
      <xdr:nvSpPr>
        <xdr:cNvPr id="823" name="テキスト ボックス 822"/>
        <xdr:cNvSpPr txBox="1"/>
      </xdr:nvSpPr>
      <xdr:spPr>
        <a:xfrm>
          <a:off x="21056111" y="94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55772</xdr:rowOff>
    </xdr:from>
    <xdr:to>
      <xdr:col>107</xdr:col>
      <xdr:colOff>101600</xdr:colOff>
      <xdr:row>56</xdr:row>
      <xdr:rowOff>157372</xdr:rowOff>
    </xdr:to>
    <xdr:sp macro="" textlink="">
      <xdr:nvSpPr>
        <xdr:cNvPr id="824" name="楕円 823"/>
        <xdr:cNvSpPr/>
      </xdr:nvSpPr>
      <xdr:spPr>
        <a:xfrm>
          <a:off x="20383500" y="96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2449</xdr:rowOff>
    </xdr:from>
    <xdr:ext cx="534377" cy="259045"/>
    <xdr:sp macro="" textlink="">
      <xdr:nvSpPr>
        <xdr:cNvPr id="825" name="テキスト ボックス 824"/>
        <xdr:cNvSpPr txBox="1"/>
      </xdr:nvSpPr>
      <xdr:spPr>
        <a:xfrm>
          <a:off x="20167111" y="94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59792</xdr:rowOff>
    </xdr:from>
    <xdr:to>
      <xdr:col>102</xdr:col>
      <xdr:colOff>165100</xdr:colOff>
      <xdr:row>56</xdr:row>
      <xdr:rowOff>161392</xdr:rowOff>
    </xdr:to>
    <xdr:sp macro="" textlink="">
      <xdr:nvSpPr>
        <xdr:cNvPr id="826" name="楕円 825"/>
        <xdr:cNvSpPr/>
      </xdr:nvSpPr>
      <xdr:spPr>
        <a:xfrm>
          <a:off x="19494500" y="96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6469</xdr:rowOff>
    </xdr:from>
    <xdr:ext cx="534377" cy="259045"/>
    <xdr:sp macro="" textlink="">
      <xdr:nvSpPr>
        <xdr:cNvPr id="827" name="テキスト ボックス 826"/>
        <xdr:cNvSpPr txBox="1"/>
      </xdr:nvSpPr>
      <xdr:spPr>
        <a:xfrm>
          <a:off x="19278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65107</xdr:rowOff>
    </xdr:from>
    <xdr:to>
      <xdr:col>98</xdr:col>
      <xdr:colOff>38100</xdr:colOff>
      <xdr:row>56</xdr:row>
      <xdr:rowOff>166707</xdr:rowOff>
    </xdr:to>
    <xdr:sp macro="" textlink="">
      <xdr:nvSpPr>
        <xdr:cNvPr id="828" name="楕円 827"/>
        <xdr:cNvSpPr/>
      </xdr:nvSpPr>
      <xdr:spPr>
        <a:xfrm>
          <a:off x="18605500" y="96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11784</xdr:rowOff>
    </xdr:from>
    <xdr:ext cx="534377" cy="259045"/>
    <xdr:sp macro="" textlink="">
      <xdr:nvSpPr>
        <xdr:cNvPr id="829" name="テキスト ボックス 828"/>
        <xdr:cNvSpPr txBox="1"/>
      </xdr:nvSpPr>
      <xdr:spPr>
        <a:xfrm>
          <a:off x="18389111" y="94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52412</xdr:rowOff>
    </xdr:from>
    <xdr:to>
      <xdr:col>116</xdr:col>
      <xdr:colOff>63500</xdr:colOff>
      <xdr:row>76</xdr:row>
      <xdr:rowOff>71993</xdr:rowOff>
    </xdr:to>
    <xdr:cxnSp macro="">
      <xdr:nvCxnSpPr>
        <xdr:cNvPr id="858" name="直線コネクタ 857"/>
        <xdr:cNvCxnSpPr/>
      </xdr:nvCxnSpPr>
      <xdr:spPr>
        <a:xfrm>
          <a:off x="21323300" y="13082612"/>
          <a:ext cx="8382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52412</xdr:rowOff>
    </xdr:from>
    <xdr:to>
      <xdr:col>111</xdr:col>
      <xdr:colOff>177800</xdr:colOff>
      <xdr:row>76</xdr:row>
      <xdr:rowOff>58444</xdr:rowOff>
    </xdr:to>
    <xdr:cxnSp macro="">
      <xdr:nvCxnSpPr>
        <xdr:cNvPr id="861" name="直線コネクタ 860"/>
        <xdr:cNvCxnSpPr/>
      </xdr:nvCxnSpPr>
      <xdr:spPr>
        <a:xfrm flipV="1">
          <a:off x="20434300" y="1308261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126471</xdr:rowOff>
    </xdr:from>
    <xdr:to>
      <xdr:col>107</xdr:col>
      <xdr:colOff>50800</xdr:colOff>
      <xdr:row>76</xdr:row>
      <xdr:rowOff>58444</xdr:rowOff>
    </xdr:to>
    <xdr:cxnSp macro="">
      <xdr:nvCxnSpPr>
        <xdr:cNvPr id="864" name="直線コネクタ 863"/>
        <xdr:cNvCxnSpPr/>
      </xdr:nvCxnSpPr>
      <xdr:spPr>
        <a:xfrm>
          <a:off x="19545300" y="12985221"/>
          <a:ext cx="889000" cy="10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126471</xdr:rowOff>
    </xdr:from>
    <xdr:to>
      <xdr:col>102</xdr:col>
      <xdr:colOff>114300</xdr:colOff>
      <xdr:row>76</xdr:row>
      <xdr:rowOff>97920</xdr:rowOff>
    </xdr:to>
    <xdr:cxnSp macro="">
      <xdr:nvCxnSpPr>
        <xdr:cNvPr id="867" name="直線コネクタ 866"/>
        <xdr:cNvCxnSpPr/>
      </xdr:nvCxnSpPr>
      <xdr:spPr>
        <a:xfrm flipV="1">
          <a:off x="18656300" y="12985221"/>
          <a:ext cx="889000" cy="1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21193</xdr:rowOff>
    </xdr:from>
    <xdr:to>
      <xdr:col>116</xdr:col>
      <xdr:colOff>114300</xdr:colOff>
      <xdr:row>76</xdr:row>
      <xdr:rowOff>122793</xdr:rowOff>
    </xdr:to>
    <xdr:sp macro="" textlink="">
      <xdr:nvSpPr>
        <xdr:cNvPr id="877" name="楕円 876"/>
        <xdr:cNvSpPr/>
      </xdr:nvSpPr>
      <xdr:spPr>
        <a:xfrm>
          <a:off x="22110700" y="130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44070</xdr:rowOff>
    </xdr:from>
    <xdr:ext cx="599010" cy="259045"/>
    <xdr:sp macro="" textlink="">
      <xdr:nvSpPr>
        <xdr:cNvPr id="878" name="繰出金該当値テキスト"/>
        <xdr:cNvSpPr txBox="1"/>
      </xdr:nvSpPr>
      <xdr:spPr>
        <a:xfrm>
          <a:off x="22212300" y="1290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1612</xdr:rowOff>
    </xdr:from>
    <xdr:to>
      <xdr:col>112</xdr:col>
      <xdr:colOff>38100</xdr:colOff>
      <xdr:row>76</xdr:row>
      <xdr:rowOff>103212</xdr:rowOff>
    </xdr:to>
    <xdr:sp macro="" textlink="">
      <xdr:nvSpPr>
        <xdr:cNvPr id="879" name="楕円 878"/>
        <xdr:cNvSpPr/>
      </xdr:nvSpPr>
      <xdr:spPr>
        <a:xfrm>
          <a:off x="21272500" y="130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119740</xdr:rowOff>
    </xdr:from>
    <xdr:ext cx="599010" cy="259045"/>
    <xdr:sp macro="" textlink="">
      <xdr:nvSpPr>
        <xdr:cNvPr id="880" name="テキスト ボックス 879"/>
        <xdr:cNvSpPr txBox="1"/>
      </xdr:nvSpPr>
      <xdr:spPr>
        <a:xfrm>
          <a:off x="21023795" y="1280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7644</xdr:rowOff>
    </xdr:from>
    <xdr:to>
      <xdr:col>107</xdr:col>
      <xdr:colOff>101600</xdr:colOff>
      <xdr:row>76</xdr:row>
      <xdr:rowOff>109244</xdr:rowOff>
    </xdr:to>
    <xdr:sp macro="" textlink="">
      <xdr:nvSpPr>
        <xdr:cNvPr id="881" name="楕円 880"/>
        <xdr:cNvSpPr/>
      </xdr:nvSpPr>
      <xdr:spPr>
        <a:xfrm>
          <a:off x="20383500" y="130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125771</xdr:rowOff>
    </xdr:from>
    <xdr:ext cx="599010" cy="259045"/>
    <xdr:sp macro="" textlink="">
      <xdr:nvSpPr>
        <xdr:cNvPr id="882" name="テキスト ボックス 881"/>
        <xdr:cNvSpPr txBox="1"/>
      </xdr:nvSpPr>
      <xdr:spPr>
        <a:xfrm>
          <a:off x="20134795" y="1281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75671</xdr:rowOff>
    </xdr:from>
    <xdr:to>
      <xdr:col>102</xdr:col>
      <xdr:colOff>165100</xdr:colOff>
      <xdr:row>76</xdr:row>
      <xdr:rowOff>5821</xdr:rowOff>
    </xdr:to>
    <xdr:sp macro="" textlink="">
      <xdr:nvSpPr>
        <xdr:cNvPr id="883" name="楕円 882"/>
        <xdr:cNvSpPr/>
      </xdr:nvSpPr>
      <xdr:spPr>
        <a:xfrm>
          <a:off x="19494500" y="129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22348</xdr:rowOff>
    </xdr:from>
    <xdr:ext cx="599010" cy="259045"/>
    <xdr:sp macro="" textlink="">
      <xdr:nvSpPr>
        <xdr:cNvPr id="884" name="テキスト ボックス 883"/>
        <xdr:cNvSpPr txBox="1"/>
      </xdr:nvSpPr>
      <xdr:spPr>
        <a:xfrm>
          <a:off x="19245795" y="127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47120</xdr:rowOff>
    </xdr:from>
    <xdr:to>
      <xdr:col>98</xdr:col>
      <xdr:colOff>38100</xdr:colOff>
      <xdr:row>76</xdr:row>
      <xdr:rowOff>148720</xdr:rowOff>
    </xdr:to>
    <xdr:sp macro="" textlink="">
      <xdr:nvSpPr>
        <xdr:cNvPr id="885" name="楕円 884"/>
        <xdr:cNvSpPr/>
      </xdr:nvSpPr>
      <xdr:spPr>
        <a:xfrm>
          <a:off x="18605500" y="130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165247</xdr:rowOff>
    </xdr:from>
    <xdr:ext cx="599010" cy="259045"/>
    <xdr:sp macro="" textlink="">
      <xdr:nvSpPr>
        <xdr:cNvPr id="886" name="テキスト ボックス 885"/>
        <xdr:cNvSpPr txBox="1"/>
      </xdr:nvSpPr>
      <xdr:spPr>
        <a:xfrm>
          <a:off x="18356795" y="128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物件費が住人１人当たり１４１，１０８円となっており、類似団体と比較して１人当たりのコストが下回る状況となっています。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これは町立診療所の指定管理者制度の導入により経常経費の抑制によるものです。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整備に係る普通建設事業費は減少していますが、今後も公営住宅の建替えや、その他の老朽化した公共施設の更新整備が見込まれるため、今年度策定した公共施設等個別施設計画に沿って計画的に更新整備を実施していくよう努め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3,676
3,672
86.90
4,075,340
3,910,080
165,260
2,228,113
4,843,691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166713</xdr:rowOff>
    </xdr:from>
    <xdr:to>
      <xdr:col>24</xdr:col>
      <xdr:colOff>63500</xdr:colOff>
      <xdr:row>37</xdr:row>
      <xdr:rowOff>167627</xdr:rowOff>
    </xdr:to>
    <xdr:cxnSp macro="">
      <xdr:nvCxnSpPr>
        <xdr:cNvPr id="60" name="直線コネクタ 59"/>
        <xdr:cNvCxnSpPr/>
      </xdr:nvCxnSpPr>
      <xdr:spPr>
        <a:xfrm flipV="1">
          <a:off x="3797300" y="651036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167627</xdr:rowOff>
    </xdr:from>
    <xdr:to>
      <xdr:col>19</xdr:col>
      <xdr:colOff>177800</xdr:colOff>
      <xdr:row>38</xdr:row>
      <xdr:rowOff>140</xdr:rowOff>
    </xdr:to>
    <xdr:cxnSp macro="">
      <xdr:nvCxnSpPr>
        <xdr:cNvPr id="63" name="直線コネクタ 62"/>
        <xdr:cNvCxnSpPr/>
      </xdr:nvCxnSpPr>
      <xdr:spPr>
        <a:xfrm flipV="1">
          <a:off x="2908300" y="651127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140</xdr:rowOff>
    </xdr:from>
    <xdr:to>
      <xdr:col>15</xdr:col>
      <xdr:colOff>50800</xdr:colOff>
      <xdr:row>38</xdr:row>
      <xdr:rowOff>10808</xdr:rowOff>
    </xdr:to>
    <xdr:cxnSp macro="">
      <xdr:nvCxnSpPr>
        <xdr:cNvPr id="66" name="直線コネクタ 65"/>
        <xdr:cNvCxnSpPr/>
      </xdr:nvCxnSpPr>
      <xdr:spPr>
        <a:xfrm flipV="1">
          <a:off x="2019300" y="651524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8369</xdr:rowOff>
    </xdr:from>
    <xdr:to>
      <xdr:col>10</xdr:col>
      <xdr:colOff>114300</xdr:colOff>
      <xdr:row>38</xdr:row>
      <xdr:rowOff>10808</xdr:rowOff>
    </xdr:to>
    <xdr:cxnSp macro="">
      <xdr:nvCxnSpPr>
        <xdr:cNvPr id="69" name="直線コネクタ 68"/>
        <xdr:cNvCxnSpPr/>
      </xdr:nvCxnSpPr>
      <xdr:spPr>
        <a:xfrm>
          <a:off x="1130300" y="652346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115913</xdr:rowOff>
    </xdr:from>
    <xdr:to>
      <xdr:col>24</xdr:col>
      <xdr:colOff>114300</xdr:colOff>
      <xdr:row>38</xdr:row>
      <xdr:rowOff>46063</xdr:rowOff>
    </xdr:to>
    <xdr:sp macro="" textlink="">
      <xdr:nvSpPr>
        <xdr:cNvPr id="79" name="楕円 78"/>
        <xdr:cNvSpPr/>
      </xdr:nvSpPr>
      <xdr:spPr>
        <a:xfrm>
          <a:off x="4584700" y="64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30840</xdr:rowOff>
    </xdr:from>
    <xdr:ext cx="534377" cy="259045"/>
    <xdr:sp macro="" textlink="">
      <xdr:nvSpPr>
        <xdr:cNvPr id="80" name="議会費該当値テキスト"/>
        <xdr:cNvSpPr txBox="1"/>
      </xdr:nvSpPr>
      <xdr:spPr>
        <a:xfrm>
          <a:off x="4686300" y="63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116827</xdr:rowOff>
    </xdr:from>
    <xdr:to>
      <xdr:col>20</xdr:col>
      <xdr:colOff>38100</xdr:colOff>
      <xdr:row>38</xdr:row>
      <xdr:rowOff>46977</xdr:rowOff>
    </xdr:to>
    <xdr:sp macro="" textlink="">
      <xdr:nvSpPr>
        <xdr:cNvPr id="81" name="楕円 80"/>
        <xdr:cNvSpPr/>
      </xdr:nvSpPr>
      <xdr:spPr>
        <a:xfrm>
          <a:off x="3746500" y="64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38104</xdr:rowOff>
    </xdr:from>
    <xdr:ext cx="534377" cy="259045"/>
    <xdr:sp macro="" textlink="">
      <xdr:nvSpPr>
        <xdr:cNvPr id="82" name="テキスト ボックス 81"/>
        <xdr:cNvSpPr txBox="1"/>
      </xdr:nvSpPr>
      <xdr:spPr>
        <a:xfrm>
          <a:off x="3530111" y="65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120790</xdr:rowOff>
    </xdr:from>
    <xdr:to>
      <xdr:col>15</xdr:col>
      <xdr:colOff>101600</xdr:colOff>
      <xdr:row>38</xdr:row>
      <xdr:rowOff>50940</xdr:rowOff>
    </xdr:to>
    <xdr:sp macro="" textlink="">
      <xdr:nvSpPr>
        <xdr:cNvPr id="83" name="楕円 82"/>
        <xdr:cNvSpPr/>
      </xdr:nvSpPr>
      <xdr:spPr>
        <a:xfrm>
          <a:off x="2857500" y="64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42067</xdr:rowOff>
    </xdr:from>
    <xdr:ext cx="534377" cy="259045"/>
    <xdr:sp macro="" textlink="">
      <xdr:nvSpPr>
        <xdr:cNvPr id="84" name="テキスト ボックス 83"/>
        <xdr:cNvSpPr txBox="1"/>
      </xdr:nvSpPr>
      <xdr:spPr>
        <a:xfrm>
          <a:off x="2641111" y="65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131458</xdr:rowOff>
    </xdr:from>
    <xdr:to>
      <xdr:col>10</xdr:col>
      <xdr:colOff>165100</xdr:colOff>
      <xdr:row>38</xdr:row>
      <xdr:rowOff>61608</xdr:rowOff>
    </xdr:to>
    <xdr:sp macro="" textlink="">
      <xdr:nvSpPr>
        <xdr:cNvPr id="85" name="楕円 84"/>
        <xdr:cNvSpPr/>
      </xdr:nvSpPr>
      <xdr:spPr>
        <a:xfrm>
          <a:off x="1968500" y="64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52735</xdr:rowOff>
    </xdr:from>
    <xdr:ext cx="534377" cy="259045"/>
    <xdr:sp macro="" textlink="">
      <xdr:nvSpPr>
        <xdr:cNvPr id="86" name="テキスト ボックス 85"/>
        <xdr:cNvSpPr txBox="1"/>
      </xdr:nvSpPr>
      <xdr:spPr>
        <a:xfrm>
          <a:off x="1752111" y="65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129019</xdr:rowOff>
    </xdr:from>
    <xdr:to>
      <xdr:col>6</xdr:col>
      <xdr:colOff>38100</xdr:colOff>
      <xdr:row>38</xdr:row>
      <xdr:rowOff>59169</xdr:rowOff>
    </xdr:to>
    <xdr:sp macro="" textlink="">
      <xdr:nvSpPr>
        <xdr:cNvPr id="87" name="楕円 86"/>
        <xdr:cNvSpPr/>
      </xdr:nvSpPr>
      <xdr:spPr>
        <a:xfrm>
          <a:off x="10795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50296</xdr:rowOff>
    </xdr:from>
    <xdr:ext cx="534377" cy="259045"/>
    <xdr:sp macro="" textlink="">
      <xdr:nvSpPr>
        <xdr:cNvPr id="88" name="テキスト ボックス 87"/>
        <xdr:cNvSpPr txBox="1"/>
      </xdr:nvSpPr>
      <xdr:spPr>
        <a:xfrm>
          <a:off x="863111" y="65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164450</xdr:rowOff>
    </xdr:from>
    <xdr:to>
      <xdr:col>24</xdr:col>
      <xdr:colOff>63500</xdr:colOff>
      <xdr:row>58</xdr:row>
      <xdr:rowOff>165708</xdr:rowOff>
    </xdr:to>
    <xdr:cxnSp macro="">
      <xdr:nvCxnSpPr>
        <xdr:cNvPr id="117" name="直線コネクタ 116"/>
        <xdr:cNvCxnSpPr/>
      </xdr:nvCxnSpPr>
      <xdr:spPr>
        <a:xfrm flipV="1">
          <a:off x="3797300" y="1010855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158769</xdr:rowOff>
    </xdr:from>
    <xdr:to>
      <xdr:col>19</xdr:col>
      <xdr:colOff>177800</xdr:colOff>
      <xdr:row>58</xdr:row>
      <xdr:rowOff>165708</xdr:rowOff>
    </xdr:to>
    <xdr:cxnSp macro="">
      <xdr:nvCxnSpPr>
        <xdr:cNvPr id="120" name="直線コネクタ 119"/>
        <xdr:cNvCxnSpPr/>
      </xdr:nvCxnSpPr>
      <xdr:spPr>
        <a:xfrm>
          <a:off x="2908300" y="10102869"/>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156274</xdr:rowOff>
    </xdr:from>
    <xdr:to>
      <xdr:col>15</xdr:col>
      <xdr:colOff>50800</xdr:colOff>
      <xdr:row>58</xdr:row>
      <xdr:rowOff>158769</xdr:rowOff>
    </xdr:to>
    <xdr:cxnSp macro="">
      <xdr:nvCxnSpPr>
        <xdr:cNvPr id="123" name="直線コネクタ 122"/>
        <xdr:cNvCxnSpPr/>
      </xdr:nvCxnSpPr>
      <xdr:spPr>
        <a:xfrm>
          <a:off x="2019300" y="10100374"/>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152740</xdr:rowOff>
    </xdr:from>
    <xdr:to>
      <xdr:col>10</xdr:col>
      <xdr:colOff>114300</xdr:colOff>
      <xdr:row>58</xdr:row>
      <xdr:rowOff>156274</xdr:rowOff>
    </xdr:to>
    <xdr:cxnSp macro="">
      <xdr:nvCxnSpPr>
        <xdr:cNvPr id="126" name="直線コネクタ 125"/>
        <xdr:cNvCxnSpPr/>
      </xdr:nvCxnSpPr>
      <xdr:spPr>
        <a:xfrm>
          <a:off x="1130300" y="10096840"/>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113650</xdr:rowOff>
    </xdr:from>
    <xdr:to>
      <xdr:col>24</xdr:col>
      <xdr:colOff>114300</xdr:colOff>
      <xdr:row>59</xdr:row>
      <xdr:rowOff>43800</xdr:rowOff>
    </xdr:to>
    <xdr:sp macro="" textlink="">
      <xdr:nvSpPr>
        <xdr:cNvPr id="136" name="楕円 135"/>
        <xdr:cNvSpPr/>
      </xdr:nvSpPr>
      <xdr:spPr>
        <a:xfrm>
          <a:off x="4584700" y="100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114908</xdr:rowOff>
    </xdr:from>
    <xdr:to>
      <xdr:col>20</xdr:col>
      <xdr:colOff>38100</xdr:colOff>
      <xdr:row>59</xdr:row>
      <xdr:rowOff>45058</xdr:rowOff>
    </xdr:to>
    <xdr:sp macro="" textlink="">
      <xdr:nvSpPr>
        <xdr:cNvPr id="138" name="楕円 137"/>
        <xdr:cNvSpPr/>
      </xdr:nvSpPr>
      <xdr:spPr>
        <a:xfrm>
          <a:off x="3746500" y="100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36185</xdr:rowOff>
    </xdr:from>
    <xdr:ext cx="599010" cy="259045"/>
    <xdr:sp macro="" textlink="">
      <xdr:nvSpPr>
        <xdr:cNvPr id="139" name="テキスト ボックス 138"/>
        <xdr:cNvSpPr txBox="1"/>
      </xdr:nvSpPr>
      <xdr:spPr>
        <a:xfrm>
          <a:off x="3497795" y="1015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107969</xdr:rowOff>
    </xdr:from>
    <xdr:to>
      <xdr:col>15</xdr:col>
      <xdr:colOff>101600</xdr:colOff>
      <xdr:row>59</xdr:row>
      <xdr:rowOff>38119</xdr:rowOff>
    </xdr:to>
    <xdr:sp macro="" textlink="">
      <xdr:nvSpPr>
        <xdr:cNvPr id="140" name="楕円 139"/>
        <xdr:cNvSpPr/>
      </xdr:nvSpPr>
      <xdr:spPr>
        <a:xfrm>
          <a:off x="2857500" y="100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29246</xdr:rowOff>
    </xdr:from>
    <xdr:ext cx="599010" cy="259045"/>
    <xdr:sp macro="" textlink="">
      <xdr:nvSpPr>
        <xdr:cNvPr id="141" name="テキスト ボックス 140"/>
        <xdr:cNvSpPr txBox="1"/>
      </xdr:nvSpPr>
      <xdr:spPr>
        <a:xfrm>
          <a:off x="2608795" y="1014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105474</xdr:rowOff>
    </xdr:from>
    <xdr:to>
      <xdr:col>10</xdr:col>
      <xdr:colOff>165100</xdr:colOff>
      <xdr:row>59</xdr:row>
      <xdr:rowOff>35624</xdr:rowOff>
    </xdr:to>
    <xdr:sp macro="" textlink="">
      <xdr:nvSpPr>
        <xdr:cNvPr id="142" name="楕円 141"/>
        <xdr:cNvSpPr/>
      </xdr:nvSpPr>
      <xdr:spPr>
        <a:xfrm>
          <a:off x="1968500" y="100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26751</xdr:rowOff>
    </xdr:from>
    <xdr:ext cx="599010" cy="259045"/>
    <xdr:sp macro="" textlink="">
      <xdr:nvSpPr>
        <xdr:cNvPr id="143" name="テキスト ボックス 142"/>
        <xdr:cNvSpPr txBox="1"/>
      </xdr:nvSpPr>
      <xdr:spPr>
        <a:xfrm>
          <a:off x="1719795" y="1014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101940</xdr:rowOff>
    </xdr:from>
    <xdr:to>
      <xdr:col>6</xdr:col>
      <xdr:colOff>38100</xdr:colOff>
      <xdr:row>59</xdr:row>
      <xdr:rowOff>32090</xdr:rowOff>
    </xdr:to>
    <xdr:sp macro="" textlink="">
      <xdr:nvSpPr>
        <xdr:cNvPr id="144" name="楕円 143"/>
        <xdr:cNvSpPr/>
      </xdr:nvSpPr>
      <xdr:spPr>
        <a:xfrm>
          <a:off x="1079500" y="100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23217</xdr:rowOff>
    </xdr:from>
    <xdr:ext cx="599010" cy="259045"/>
    <xdr:sp macro="" textlink="">
      <xdr:nvSpPr>
        <xdr:cNvPr id="145" name="テキスト ボックス 144"/>
        <xdr:cNvSpPr txBox="1"/>
      </xdr:nvSpPr>
      <xdr:spPr>
        <a:xfrm>
          <a:off x="830795" y="101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121915</xdr:rowOff>
    </xdr:from>
    <xdr:to>
      <xdr:col>24</xdr:col>
      <xdr:colOff>63500</xdr:colOff>
      <xdr:row>77</xdr:row>
      <xdr:rowOff>130437</xdr:rowOff>
    </xdr:to>
    <xdr:cxnSp macro="">
      <xdr:nvCxnSpPr>
        <xdr:cNvPr id="176" name="直線コネクタ 175"/>
        <xdr:cNvCxnSpPr/>
      </xdr:nvCxnSpPr>
      <xdr:spPr>
        <a:xfrm flipV="1">
          <a:off x="3797300" y="13323565"/>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130437</xdr:rowOff>
    </xdr:from>
    <xdr:to>
      <xdr:col>19</xdr:col>
      <xdr:colOff>177800</xdr:colOff>
      <xdr:row>77</xdr:row>
      <xdr:rowOff>146698</xdr:rowOff>
    </xdr:to>
    <xdr:cxnSp macro="">
      <xdr:nvCxnSpPr>
        <xdr:cNvPr id="179" name="直線コネクタ 178"/>
        <xdr:cNvCxnSpPr/>
      </xdr:nvCxnSpPr>
      <xdr:spPr>
        <a:xfrm flipV="1">
          <a:off x="2908300" y="13332087"/>
          <a:ext cx="8890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145955</xdr:rowOff>
    </xdr:from>
    <xdr:to>
      <xdr:col>15</xdr:col>
      <xdr:colOff>50800</xdr:colOff>
      <xdr:row>77</xdr:row>
      <xdr:rowOff>146698</xdr:rowOff>
    </xdr:to>
    <xdr:cxnSp macro="">
      <xdr:nvCxnSpPr>
        <xdr:cNvPr id="182" name="直線コネクタ 181"/>
        <xdr:cNvCxnSpPr/>
      </xdr:nvCxnSpPr>
      <xdr:spPr>
        <a:xfrm>
          <a:off x="2019300" y="13347605"/>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145955</xdr:rowOff>
    </xdr:from>
    <xdr:to>
      <xdr:col>10</xdr:col>
      <xdr:colOff>114300</xdr:colOff>
      <xdr:row>77</xdr:row>
      <xdr:rowOff>164855</xdr:rowOff>
    </xdr:to>
    <xdr:cxnSp macro="">
      <xdr:nvCxnSpPr>
        <xdr:cNvPr id="185" name="直線コネクタ 184"/>
        <xdr:cNvCxnSpPr/>
      </xdr:nvCxnSpPr>
      <xdr:spPr>
        <a:xfrm flipV="1">
          <a:off x="1130300" y="13347605"/>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71115</xdr:rowOff>
    </xdr:from>
    <xdr:to>
      <xdr:col>24</xdr:col>
      <xdr:colOff>114300</xdr:colOff>
      <xdr:row>78</xdr:row>
      <xdr:rowOff>1265</xdr:rowOff>
    </xdr:to>
    <xdr:sp macro="" textlink="">
      <xdr:nvSpPr>
        <xdr:cNvPr id="195" name="楕円 194"/>
        <xdr:cNvSpPr/>
      </xdr:nvSpPr>
      <xdr:spPr>
        <a:xfrm>
          <a:off x="4584700" y="132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xdr:rowOff>
    </xdr:from>
    <xdr:ext cx="599010" cy="259045"/>
    <xdr:sp macro="" textlink="">
      <xdr:nvSpPr>
        <xdr:cNvPr id="196" name="民生費該当値テキスト"/>
        <xdr:cNvSpPr txBox="1"/>
      </xdr:nvSpPr>
      <xdr:spPr>
        <a:xfrm>
          <a:off x="4686300" y="132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79637</xdr:rowOff>
    </xdr:from>
    <xdr:to>
      <xdr:col>20</xdr:col>
      <xdr:colOff>38100</xdr:colOff>
      <xdr:row>78</xdr:row>
      <xdr:rowOff>9787</xdr:rowOff>
    </xdr:to>
    <xdr:sp macro="" textlink="">
      <xdr:nvSpPr>
        <xdr:cNvPr id="197" name="楕円 196"/>
        <xdr:cNvSpPr/>
      </xdr:nvSpPr>
      <xdr:spPr>
        <a:xfrm>
          <a:off x="3746500" y="132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914</xdr:rowOff>
    </xdr:from>
    <xdr:ext cx="599010" cy="259045"/>
    <xdr:sp macro="" textlink="">
      <xdr:nvSpPr>
        <xdr:cNvPr id="198" name="テキスト ボックス 197"/>
        <xdr:cNvSpPr txBox="1"/>
      </xdr:nvSpPr>
      <xdr:spPr>
        <a:xfrm>
          <a:off x="3497795" y="1337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95898</xdr:rowOff>
    </xdr:from>
    <xdr:to>
      <xdr:col>15</xdr:col>
      <xdr:colOff>101600</xdr:colOff>
      <xdr:row>78</xdr:row>
      <xdr:rowOff>26048</xdr:rowOff>
    </xdr:to>
    <xdr:sp macro="" textlink="">
      <xdr:nvSpPr>
        <xdr:cNvPr id="199" name="楕円 198"/>
        <xdr:cNvSpPr/>
      </xdr:nvSpPr>
      <xdr:spPr>
        <a:xfrm>
          <a:off x="2857500" y="132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17175</xdr:rowOff>
    </xdr:from>
    <xdr:ext cx="599010" cy="259045"/>
    <xdr:sp macro="" textlink="">
      <xdr:nvSpPr>
        <xdr:cNvPr id="200" name="テキスト ボックス 199"/>
        <xdr:cNvSpPr txBox="1"/>
      </xdr:nvSpPr>
      <xdr:spPr>
        <a:xfrm>
          <a:off x="2608795" y="1339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95155</xdr:rowOff>
    </xdr:from>
    <xdr:to>
      <xdr:col>10</xdr:col>
      <xdr:colOff>165100</xdr:colOff>
      <xdr:row>78</xdr:row>
      <xdr:rowOff>25305</xdr:rowOff>
    </xdr:to>
    <xdr:sp macro="" textlink="">
      <xdr:nvSpPr>
        <xdr:cNvPr id="201" name="楕円 200"/>
        <xdr:cNvSpPr/>
      </xdr:nvSpPr>
      <xdr:spPr>
        <a:xfrm>
          <a:off x="1968500" y="132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16432</xdr:rowOff>
    </xdr:from>
    <xdr:ext cx="599010" cy="259045"/>
    <xdr:sp macro="" textlink="">
      <xdr:nvSpPr>
        <xdr:cNvPr id="202" name="テキスト ボックス 201"/>
        <xdr:cNvSpPr txBox="1"/>
      </xdr:nvSpPr>
      <xdr:spPr>
        <a:xfrm>
          <a:off x="1719795" y="133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114055</xdr:rowOff>
    </xdr:from>
    <xdr:to>
      <xdr:col>6</xdr:col>
      <xdr:colOff>38100</xdr:colOff>
      <xdr:row>78</xdr:row>
      <xdr:rowOff>44205</xdr:rowOff>
    </xdr:to>
    <xdr:sp macro="" textlink="">
      <xdr:nvSpPr>
        <xdr:cNvPr id="203" name="楕円 202"/>
        <xdr:cNvSpPr/>
      </xdr:nvSpPr>
      <xdr:spPr>
        <a:xfrm>
          <a:off x="1079500" y="133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35332</xdr:rowOff>
    </xdr:from>
    <xdr:ext cx="599010" cy="259045"/>
    <xdr:sp macro="" textlink="">
      <xdr:nvSpPr>
        <xdr:cNvPr id="204" name="テキスト ボックス 203"/>
        <xdr:cNvSpPr txBox="1"/>
      </xdr:nvSpPr>
      <xdr:spPr>
        <a:xfrm>
          <a:off x="830795" y="1340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82624</xdr:rowOff>
    </xdr:from>
    <xdr:to>
      <xdr:col>24</xdr:col>
      <xdr:colOff>63500</xdr:colOff>
      <xdr:row>96</xdr:row>
      <xdr:rowOff>124636</xdr:rowOff>
    </xdr:to>
    <xdr:cxnSp macro="">
      <xdr:nvCxnSpPr>
        <xdr:cNvPr id="235" name="直線コネクタ 234"/>
        <xdr:cNvCxnSpPr/>
      </xdr:nvCxnSpPr>
      <xdr:spPr>
        <a:xfrm flipV="1">
          <a:off x="3797300" y="16541824"/>
          <a:ext cx="8382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111435</xdr:rowOff>
    </xdr:from>
    <xdr:to>
      <xdr:col>19</xdr:col>
      <xdr:colOff>177800</xdr:colOff>
      <xdr:row>96</xdr:row>
      <xdr:rowOff>124636</xdr:rowOff>
    </xdr:to>
    <xdr:cxnSp macro="">
      <xdr:nvCxnSpPr>
        <xdr:cNvPr id="238" name="直線コネクタ 237"/>
        <xdr:cNvCxnSpPr/>
      </xdr:nvCxnSpPr>
      <xdr:spPr>
        <a:xfrm>
          <a:off x="2908300" y="16399185"/>
          <a:ext cx="889000" cy="1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111435</xdr:rowOff>
    </xdr:from>
    <xdr:to>
      <xdr:col>15</xdr:col>
      <xdr:colOff>50800</xdr:colOff>
      <xdr:row>95</xdr:row>
      <xdr:rowOff>140108</xdr:rowOff>
    </xdr:to>
    <xdr:cxnSp macro="">
      <xdr:nvCxnSpPr>
        <xdr:cNvPr id="241" name="直線コネクタ 240"/>
        <xdr:cNvCxnSpPr/>
      </xdr:nvCxnSpPr>
      <xdr:spPr>
        <a:xfrm flipV="1">
          <a:off x="2019300" y="16399185"/>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138655</xdr:rowOff>
    </xdr:from>
    <xdr:to>
      <xdr:col>10</xdr:col>
      <xdr:colOff>114300</xdr:colOff>
      <xdr:row>95</xdr:row>
      <xdr:rowOff>140108</xdr:rowOff>
    </xdr:to>
    <xdr:cxnSp macro="">
      <xdr:nvCxnSpPr>
        <xdr:cNvPr id="244" name="直線コネクタ 243"/>
        <xdr:cNvCxnSpPr/>
      </xdr:nvCxnSpPr>
      <xdr:spPr>
        <a:xfrm>
          <a:off x="1130300" y="16426405"/>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31824</xdr:rowOff>
    </xdr:from>
    <xdr:to>
      <xdr:col>24</xdr:col>
      <xdr:colOff>114300</xdr:colOff>
      <xdr:row>96</xdr:row>
      <xdr:rowOff>133424</xdr:rowOff>
    </xdr:to>
    <xdr:sp macro="" textlink="">
      <xdr:nvSpPr>
        <xdr:cNvPr id="254" name="楕円 253"/>
        <xdr:cNvSpPr/>
      </xdr:nvSpPr>
      <xdr:spPr>
        <a:xfrm>
          <a:off x="4584700" y="164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54701</xdr:rowOff>
    </xdr:from>
    <xdr:ext cx="599010" cy="259045"/>
    <xdr:sp macro="" textlink="">
      <xdr:nvSpPr>
        <xdr:cNvPr id="255" name="衛生費該当値テキスト"/>
        <xdr:cNvSpPr txBox="1"/>
      </xdr:nvSpPr>
      <xdr:spPr>
        <a:xfrm>
          <a:off x="4686300" y="163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73836</xdr:rowOff>
    </xdr:from>
    <xdr:to>
      <xdr:col>20</xdr:col>
      <xdr:colOff>38100</xdr:colOff>
      <xdr:row>97</xdr:row>
      <xdr:rowOff>3986</xdr:rowOff>
    </xdr:to>
    <xdr:sp macro="" textlink="">
      <xdr:nvSpPr>
        <xdr:cNvPr id="256" name="楕円 255"/>
        <xdr:cNvSpPr/>
      </xdr:nvSpPr>
      <xdr:spPr>
        <a:xfrm>
          <a:off x="3746500" y="1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20513</xdr:rowOff>
    </xdr:from>
    <xdr:ext cx="599010" cy="259045"/>
    <xdr:sp macro="" textlink="">
      <xdr:nvSpPr>
        <xdr:cNvPr id="257" name="テキスト ボックス 256"/>
        <xdr:cNvSpPr txBox="1"/>
      </xdr:nvSpPr>
      <xdr:spPr>
        <a:xfrm>
          <a:off x="3497795" y="1630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60635</xdr:rowOff>
    </xdr:from>
    <xdr:to>
      <xdr:col>15</xdr:col>
      <xdr:colOff>101600</xdr:colOff>
      <xdr:row>95</xdr:row>
      <xdr:rowOff>162235</xdr:rowOff>
    </xdr:to>
    <xdr:sp macro="" textlink="">
      <xdr:nvSpPr>
        <xdr:cNvPr id="258" name="楕円 257"/>
        <xdr:cNvSpPr/>
      </xdr:nvSpPr>
      <xdr:spPr>
        <a:xfrm>
          <a:off x="2857500" y="16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7312</xdr:rowOff>
    </xdr:from>
    <xdr:ext cx="599010" cy="259045"/>
    <xdr:sp macro="" textlink="">
      <xdr:nvSpPr>
        <xdr:cNvPr id="259" name="テキスト ボックス 258"/>
        <xdr:cNvSpPr txBox="1"/>
      </xdr:nvSpPr>
      <xdr:spPr>
        <a:xfrm>
          <a:off x="2608795" y="161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89308</xdr:rowOff>
    </xdr:from>
    <xdr:to>
      <xdr:col>10</xdr:col>
      <xdr:colOff>165100</xdr:colOff>
      <xdr:row>96</xdr:row>
      <xdr:rowOff>19458</xdr:rowOff>
    </xdr:to>
    <xdr:sp macro="" textlink="">
      <xdr:nvSpPr>
        <xdr:cNvPr id="260" name="楕円 259"/>
        <xdr:cNvSpPr/>
      </xdr:nvSpPr>
      <xdr:spPr>
        <a:xfrm>
          <a:off x="1968500" y="163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35985</xdr:rowOff>
    </xdr:from>
    <xdr:ext cx="599010" cy="259045"/>
    <xdr:sp macro="" textlink="">
      <xdr:nvSpPr>
        <xdr:cNvPr id="261" name="テキスト ボックス 260"/>
        <xdr:cNvSpPr txBox="1"/>
      </xdr:nvSpPr>
      <xdr:spPr>
        <a:xfrm>
          <a:off x="1719795" y="161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87855</xdr:rowOff>
    </xdr:from>
    <xdr:to>
      <xdr:col>6</xdr:col>
      <xdr:colOff>38100</xdr:colOff>
      <xdr:row>96</xdr:row>
      <xdr:rowOff>18005</xdr:rowOff>
    </xdr:to>
    <xdr:sp macro="" textlink="">
      <xdr:nvSpPr>
        <xdr:cNvPr id="262" name="楕円 261"/>
        <xdr:cNvSpPr/>
      </xdr:nvSpPr>
      <xdr:spPr>
        <a:xfrm>
          <a:off x="1079500" y="163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34532</xdr:rowOff>
    </xdr:from>
    <xdr:ext cx="599010" cy="259045"/>
    <xdr:sp macro="" textlink="">
      <xdr:nvSpPr>
        <xdr:cNvPr id="263" name="テキスト ボックス 262"/>
        <xdr:cNvSpPr txBox="1"/>
      </xdr:nvSpPr>
      <xdr:spPr>
        <a:xfrm>
          <a:off x="830795" y="1615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43561</xdr:rowOff>
    </xdr:to>
    <xdr:cxnSp macro="">
      <xdr:nvCxnSpPr>
        <xdr:cNvPr id="292" name="直線コネクタ 291"/>
        <xdr:cNvCxnSpPr/>
      </xdr:nvCxnSpPr>
      <xdr:spPr>
        <a:xfrm>
          <a:off x="9639300" y="6729476"/>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42799</xdr:rowOff>
    </xdr:from>
    <xdr:to>
      <xdr:col>50</xdr:col>
      <xdr:colOff>114300</xdr:colOff>
      <xdr:row>39</xdr:row>
      <xdr:rowOff>42926</xdr:rowOff>
    </xdr:to>
    <xdr:cxnSp macro="">
      <xdr:nvCxnSpPr>
        <xdr:cNvPr id="295" name="直線コネクタ 294"/>
        <xdr:cNvCxnSpPr/>
      </xdr:nvCxnSpPr>
      <xdr:spPr>
        <a:xfrm>
          <a:off x="8750300" y="67293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42799</xdr:rowOff>
    </xdr:from>
    <xdr:to>
      <xdr:col>45</xdr:col>
      <xdr:colOff>177800</xdr:colOff>
      <xdr:row>39</xdr:row>
      <xdr:rowOff>43561</xdr:rowOff>
    </xdr:to>
    <xdr:cxnSp macro="">
      <xdr:nvCxnSpPr>
        <xdr:cNvPr id="298" name="直線コネクタ 297"/>
        <xdr:cNvCxnSpPr/>
      </xdr:nvCxnSpPr>
      <xdr:spPr>
        <a:xfrm flipV="1">
          <a:off x="7861300" y="67293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43561</xdr:rowOff>
    </xdr:to>
    <xdr:cxnSp macro="">
      <xdr:nvCxnSpPr>
        <xdr:cNvPr id="301" name="直線コネクタ 300"/>
        <xdr:cNvCxnSpPr/>
      </xdr:nvCxnSpPr>
      <xdr:spPr>
        <a:xfrm>
          <a:off x="6972300" y="672947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164211</xdr:rowOff>
    </xdr:from>
    <xdr:to>
      <xdr:col>55</xdr:col>
      <xdr:colOff>50800</xdr:colOff>
      <xdr:row>39</xdr:row>
      <xdr:rowOff>94361</xdr:rowOff>
    </xdr:to>
    <xdr:sp macro="" textlink="">
      <xdr:nvSpPr>
        <xdr:cNvPr id="311" name="楕円 310"/>
        <xdr:cNvSpPr/>
      </xdr:nvSpPr>
      <xdr:spPr>
        <a:xfrm>
          <a:off x="10426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79138</xdr:rowOff>
    </xdr:from>
    <xdr:ext cx="249299" cy="259045"/>
    <xdr:sp macro="" textlink="">
      <xdr:nvSpPr>
        <xdr:cNvPr id="312" name="労働費該当値テキスト"/>
        <xdr:cNvSpPr txBox="1"/>
      </xdr:nvSpPr>
      <xdr:spPr>
        <a:xfrm>
          <a:off x="10528300" y="65942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3" name="楕円 312"/>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84853</xdr:rowOff>
    </xdr:from>
    <xdr:ext cx="313932" cy="259045"/>
    <xdr:sp macro="" textlink="">
      <xdr:nvSpPr>
        <xdr:cNvPr id="314" name="テキスト ボックス 313"/>
        <xdr:cNvSpPr txBox="1"/>
      </xdr:nvSpPr>
      <xdr:spPr>
        <a:xfrm>
          <a:off x="9482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163449</xdr:rowOff>
    </xdr:from>
    <xdr:to>
      <xdr:col>46</xdr:col>
      <xdr:colOff>38100</xdr:colOff>
      <xdr:row>39</xdr:row>
      <xdr:rowOff>93599</xdr:rowOff>
    </xdr:to>
    <xdr:sp macro="" textlink="">
      <xdr:nvSpPr>
        <xdr:cNvPr id="315" name="楕円 314"/>
        <xdr:cNvSpPr/>
      </xdr:nvSpPr>
      <xdr:spPr>
        <a:xfrm>
          <a:off x="8699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84726</xdr:rowOff>
    </xdr:from>
    <xdr:ext cx="313932" cy="259045"/>
    <xdr:sp macro="" textlink="">
      <xdr:nvSpPr>
        <xdr:cNvPr id="316" name="テキスト ボックス 315"/>
        <xdr:cNvSpPr txBox="1"/>
      </xdr:nvSpPr>
      <xdr:spPr>
        <a:xfrm>
          <a:off x="8593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164211</xdr:rowOff>
    </xdr:from>
    <xdr:to>
      <xdr:col>41</xdr:col>
      <xdr:colOff>101600</xdr:colOff>
      <xdr:row>39</xdr:row>
      <xdr:rowOff>94361</xdr:rowOff>
    </xdr:to>
    <xdr:sp macro="" textlink="">
      <xdr:nvSpPr>
        <xdr:cNvPr id="317" name="楕円 316"/>
        <xdr:cNvSpPr/>
      </xdr:nvSpPr>
      <xdr:spPr>
        <a:xfrm>
          <a:off x="7810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85488</xdr:rowOff>
    </xdr:from>
    <xdr:ext cx="249299" cy="259045"/>
    <xdr:sp macro="" textlink="">
      <xdr:nvSpPr>
        <xdr:cNvPr id="318" name="テキスト ボックス 317"/>
        <xdr:cNvSpPr txBox="1"/>
      </xdr:nvSpPr>
      <xdr:spPr>
        <a:xfrm>
          <a:off x="7736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9" name="楕円 318"/>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84853</xdr:rowOff>
    </xdr:from>
    <xdr:ext cx="313932" cy="259045"/>
    <xdr:sp macro="" textlink="">
      <xdr:nvSpPr>
        <xdr:cNvPr id="320" name="テキスト ボックス 319"/>
        <xdr:cNvSpPr txBox="1"/>
      </xdr:nvSpPr>
      <xdr:spPr>
        <a:xfrm>
          <a:off x="6815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99647</xdr:rowOff>
    </xdr:from>
    <xdr:to>
      <xdr:col>55</xdr:col>
      <xdr:colOff>0</xdr:colOff>
      <xdr:row>58</xdr:row>
      <xdr:rowOff>102873</xdr:rowOff>
    </xdr:to>
    <xdr:cxnSp macro="">
      <xdr:nvCxnSpPr>
        <xdr:cNvPr id="349" name="直線コネクタ 348"/>
        <xdr:cNvCxnSpPr/>
      </xdr:nvCxnSpPr>
      <xdr:spPr>
        <a:xfrm flipV="1">
          <a:off x="9639300" y="10043747"/>
          <a:ext cx="8382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24873</xdr:rowOff>
    </xdr:from>
    <xdr:to>
      <xdr:col>50</xdr:col>
      <xdr:colOff>114300</xdr:colOff>
      <xdr:row>58</xdr:row>
      <xdr:rowOff>102873</xdr:rowOff>
    </xdr:to>
    <xdr:cxnSp macro="">
      <xdr:nvCxnSpPr>
        <xdr:cNvPr id="352" name="直線コネクタ 351"/>
        <xdr:cNvCxnSpPr/>
      </xdr:nvCxnSpPr>
      <xdr:spPr>
        <a:xfrm>
          <a:off x="8750300" y="9968973"/>
          <a:ext cx="889000" cy="7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24873</xdr:rowOff>
    </xdr:from>
    <xdr:to>
      <xdr:col>45</xdr:col>
      <xdr:colOff>177800</xdr:colOff>
      <xdr:row>58</xdr:row>
      <xdr:rowOff>98290</xdr:rowOff>
    </xdr:to>
    <xdr:cxnSp macro="">
      <xdr:nvCxnSpPr>
        <xdr:cNvPr id="355" name="直線コネクタ 354"/>
        <xdr:cNvCxnSpPr/>
      </xdr:nvCxnSpPr>
      <xdr:spPr>
        <a:xfrm flipV="1">
          <a:off x="7861300" y="9968973"/>
          <a:ext cx="889000" cy="7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98290</xdr:rowOff>
    </xdr:from>
    <xdr:to>
      <xdr:col>41</xdr:col>
      <xdr:colOff>50800</xdr:colOff>
      <xdr:row>58</xdr:row>
      <xdr:rowOff>107176</xdr:rowOff>
    </xdr:to>
    <xdr:cxnSp macro="">
      <xdr:nvCxnSpPr>
        <xdr:cNvPr id="358" name="直線コネクタ 357"/>
        <xdr:cNvCxnSpPr/>
      </xdr:nvCxnSpPr>
      <xdr:spPr>
        <a:xfrm flipV="1">
          <a:off x="6972300" y="10042390"/>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48847</xdr:rowOff>
    </xdr:from>
    <xdr:to>
      <xdr:col>55</xdr:col>
      <xdr:colOff>50800</xdr:colOff>
      <xdr:row>58</xdr:row>
      <xdr:rowOff>150447</xdr:rowOff>
    </xdr:to>
    <xdr:sp macro="" textlink="">
      <xdr:nvSpPr>
        <xdr:cNvPr id="368" name="楕円 367"/>
        <xdr:cNvSpPr/>
      </xdr:nvSpPr>
      <xdr:spPr>
        <a:xfrm>
          <a:off x="10426700" y="99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135224</xdr:rowOff>
    </xdr:from>
    <xdr:ext cx="534377" cy="259045"/>
    <xdr:sp macro="" textlink="">
      <xdr:nvSpPr>
        <xdr:cNvPr id="369" name="農林水産業費該当値テキスト"/>
        <xdr:cNvSpPr txBox="1"/>
      </xdr:nvSpPr>
      <xdr:spPr>
        <a:xfrm>
          <a:off x="10528300" y="99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52073</xdr:rowOff>
    </xdr:from>
    <xdr:to>
      <xdr:col>50</xdr:col>
      <xdr:colOff>165100</xdr:colOff>
      <xdr:row>58</xdr:row>
      <xdr:rowOff>153673</xdr:rowOff>
    </xdr:to>
    <xdr:sp macro="" textlink="">
      <xdr:nvSpPr>
        <xdr:cNvPr id="370" name="楕円 369"/>
        <xdr:cNvSpPr/>
      </xdr:nvSpPr>
      <xdr:spPr>
        <a:xfrm>
          <a:off x="9588500" y="99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144800</xdr:rowOff>
    </xdr:from>
    <xdr:ext cx="534377" cy="259045"/>
    <xdr:sp macro="" textlink="">
      <xdr:nvSpPr>
        <xdr:cNvPr id="371" name="テキスト ボックス 370"/>
        <xdr:cNvSpPr txBox="1"/>
      </xdr:nvSpPr>
      <xdr:spPr>
        <a:xfrm>
          <a:off x="9372111" y="100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145523</xdr:rowOff>
    </xdr:from>
    <xdr:to>
      <xdr:col>46</xdr:col>
      <xdr:colOff>38100</xdr:colOff>
      <xdr:row>58</xdr:row>
      <xdr:rowOff>75673</xdr:rowOff>
    </xdr:to>
    <xdr:sp macro="" textlink="">
      <xdr:nvSpPr>
        <xdr:cNvPr id="372" name="楕円 371"/>
        <xdr:cNvSpPr/>
      </xdr:nvSpPr>
      <xdr:spPr>
        <a:xfrm>
          <a:off x="8699500" y="99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66800</xdr:rowOff>
    </xdr:from>
    <xdr:ext cx="599010" cy="259045"/>
    <xdr:sp macro="" textlink="">
      <xdr:nvSpPr>
        <xdr:cNvPr id="373" name="テキスト ボックス 372"/>
        <xdr:cNvSpPr txBox="1"/>
      </xdr:nvSpPr>
      <xdr:spPr>
        <a:xfrm>
          <a:off x="8450795" y="1001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47490</xdr:rowOff>
    </xdr:from>
    <xdr:to>
      <xdr:col>41</xdr:col>
      <xdr:colOff>101600</xdr:colOff>
      <xdr:row>58</xdr:row>
      <xdr:rowOff>149090</xdr:rowOff>
    </xdr:to>
    <xdr:sp macro="" textlink="">
      <xdr:nvSpPr>
        <xdr:cNvPr id="374" name="楕円 373"/>
        <xdr:cNvSpPr/>
      </xdr:nvSpPr>
      <xdr:spPr>
        <a:xfrm>
          <a:off x="7810500" y="99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140217</xdr:rowOff>
    </xdr:from>
    <xdr:ext cx="534377" cy="259045"/>
    <xdr:sp macro="" textlink="">
      <xdr:nvSpPr>
        <xdr:cNvPr id="375" name="テキスト ボックス 374"/>
        <xdr:cNvSpPr txBox="1"/>
      </xdr:nvSpPr>
      <xdr:spPr>
        <a:xfrm>
          <a:off x="7594111" y="1008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56376</xdr:rowOff>
    </xdr:from>
    <xdr:to>
      <xdr:col>36</xdr:col>
      <xdr:colOff>165100</xdr:colOff>
      <xdr:row>58</xdr:row>
      <xdr:rowOff>157976</xdr:rowOff>
    </xdr:to>
    <xdr:sp macro="" textlink="">
      <xdr:nvSpPr>
        <xdr:cNvPr id="376" name="楕円 375"/>
        <xdr:cNvSpPr/>
      </xdr:nvSpPr>
      <xdr:spPr>
        <a:xfrm>
          <a:off x="6921500" y="100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149103</xdr:rowOff>
    </xdr:from>
    <xdr:ext cx="534377" cy="259045"/>
    <xdr:sp macro="" textlink="">
      <xdr:nvSpPr>
        <xdr:cNvPr id="377" name="テキスト ボックス 376"/>
        <xdr:cNvSpPr txBox="1"/>
      </xdr:nvSpPr>
      <xdr:spPr>
        <a:xfrm>
          <a:off x="6705111" y="10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170081</xdr:rowOff>
    </xdr:from>
    <xdr:to>
      <xdr:col>55</xdr:col>
      <xdr:colOff>0</xdr:colOff>
      <xdr:row>78</xdr:row>
      <xdr:rowOff>16435</xdr:rowOff>
    </xdr:to>
    <xdr:cxnSp macro="">
      <xdr:nvCxnSpPr>
        <xdr:cNvPr id="406" name="直線コネクタ 405"/>
        <xdr:cNvCxnSpPr/>
      </xdr:nvCxnSpPr>
      <xdr:spPr>
        <a:xfrm flipV="1">
          <a:off x="9639300" y="13371731"/>
          <a:ext cx="8382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16435</xdr:rowOff>
    </xdr:from>
    <xdr:to>
      <xdr:col>50</xdr:col>
      <xdr:colOff>114300</xdr:colOff>
      <xdr:row>78</xdr:row>
      <xdr:rowOff>40937</xdr:rowOff>
    </xdr:to>
    <xdr:cxnSp macro="">
      <xdr:nvCxnSpPr>
        <xdr:cNvPr id="409" name="直線コネクタ 408"/>
        <xdr:cNvCxnSpPr/>
      </xdr:nvCxnSpPr>
      <xdr:spPr>
        <a:xfrm flipV="1">
          <a:off x="8750300" y="13389535"/>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140644</xdr:rowOff>
    </xdr:from>
    <xdr:to>
      <xdr:col>45</xdr:col>
      <xdr:colOff>177800</xdr:colOff>
      <xdr:row>78</xdr:row>
      <xdr:rowOff>40937</xdr:rowOff>
    </xdr:to>
    <xdr:cxnSp macro="">
      <xdr:nvCxnSpPr>
        <xdr:cNvPr id="412" name="直線コネクタ 411"/>
        <xdr:cNvCxnSpPr/>
      </xdr:nvCxnSpPr>
      <xdr:spPr>
        <a:xfrm>
          <a:off x="7861300" y="13342294"/>
          <a:ext cx="889000" cy="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140644</xdr:rowOff>
    </xdr:from>
    <xdr:to>
      <xdr:col>41</xdr:col>
      <xdr:colOff>50800</xdr:colOff>
      <xdr:row>78</xdr:row>
      <xdr:rowOff>72076</xdr:rowOff>
    </xdr:to>
    <xdr:cxnSp macro="">
      <xdr:nvCxnSpPr>
        <xdr:cNvPr id="415" name="直線コネクタ 414"/>
        <xdr:cNvCxnSpPr/>
      </xdr:nvCxnSpPr>
      <xdr:spPr>
        <a:xfrm flipV="1">
          <a:off x="6972300" y="13342294"/>
          <a:ext cx="889000" cy="1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119281</xdr:rowOff>
    </xdr:from>
    <xdr:to>
      <xdr:col>55</xdr:col>
      <xdr:colOff>50800</xdr:colOff>
      <xdr:row>78</xdr:row>
      <xdr:rowOff>49431</xdr:rowOff>
    </xdr:to>
    <xdr:sp macro="" textlink="">
      <xdr:nvSpPr>
        <xdr:cNvPr id="425" name="楕円 424"/>
        <xdr:cNvSpPr/>
      </xdr:nvSpPr>
      <xdr:spPr>
        <a:xfrm>
          <a:off x="10426700" y="133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142158</xdr:rowOff>
    </xdr:from>
    <xdr:ext cx="534377" cy="259045"/>
    <xdr:sp macro="" textlink="">
      <xdr:nvSpPr>
        <xdr:cNvPr id="426" name="商工費該当値テキスト"/>
        <xdr:cNvSpPr txBox="1"/>
      </xdr:nvSpPr>
      <xdr:spPr>
        <a:xfrm>
          <a:off x="10528300" y="131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137085</xdr:rowOff>
    </xdr:from>
    <xdr:to>
      <xdr:col>50</xdr:col>
      <xdr:colOff>165100</xdr:colOff>
      <xdr:row>78</xdr:row>
      <xdr:rowOff>67235</xdr:rowOff>
    </xdr:to>
    <xdr:sp macro="" textlink="">
      <xdr:nvSpPr>
        <xdr:cNvPr id="427" name="楕円 426"/>
        <xdr:cNvSpPr/>
      </xdr:nvSpPr>
      <xdr:spPr>
        <a:xfrm>
          <a:off x="9588500" y="133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83762</xdr:rowOff>
    </xdr:from>
    <xdr:ext cx="534377" cy="259045"/>
    <xdr:sp macro="" textlink="">
      <xdr:nvSpPr>
        <xdr:cNvPr id="428" name="テキスト ボックス 427"/>
        <xdr:cNvSpPr txBox="1"/>
      </xdr:nvSpPr>
      <xdr:spPr>
        <a:xfrm>
          <a:off x="9372111" y="1311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161587</xdr:rowOff>
    </xdr:from>
    <xdr:to>
      <xdr:col>46</xdr:col>
      <xdr:colOff>38100</xdr:colOff>
      <xdr:row>78</xdr:row>
      <xdr:rowOff>91737</xdr:rowOff>
    </xdr:to>
    <xdr:sp macro="" textlink="">
      <xdr:nvSpPr>
        <xdr:cNvPr id="429" name="楕円 428"/>
        <xdr:cNvSpPr/>
      </xdr:nvSpPr>
      <xdr:spPr>
        <a:xfrm>
          <a:off x="8699500" y="133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82864</xdr:rowOff>
    </xdr:from>
    <xdr:ext cx="534377" cy="259045"/>
    <xdr:sp macro="" textlink="">
      <xdr:nvSpPr>
        <xdr:cNvPr id="430" name="テキスト ボックス 429"/>
        <xdr:cNvSpPr txBox="1"/>
      </xdr:nvSpPr>
      <xdr:spPr>
        <a:xfrm>
          <a:off x="8483111" y="134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89844</xdr:rowOff>
    </xdr:from>
    <xdr:to>
      <xdr:col>41</xdr:col>
      <xdr:colOff>101600</xdr:colOff>
      <xdr:row>78</xdr:row>
      <xdr:rowOff>19994</xdr:rowOff>
    </xdr:to>
    <xdr:sp macro="" textlink="">
      <xdr:nvSpPr>
        <xdr:cNvPr id="431" name="楕円 430"/>
        <xdr:cNvSpPr/>
      </xdr:nvSpPr>
      <xdr:spPr>
        <a:xfrm>
          <a:off x="7810500" y="132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36521</xdr:rowOff>
    </xdr:from>
    <xdr:ext cx="534377" cy="259045"/>
    <xdr:sp macro="" textlink="">
      <xdr:nvSpPr>
        <xdr:cNvPr id="432" name="テキスト ボックス 431"/>
        <xdr:cNvSpPr txBox="1"/>
      </xdr:nvSpPr>
      <xdr:spPr>
        <a:xfrm>
          <a:off x="7594111" y="1306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21276</xdr:rowOff>
    </xdr:from>
    <xdr:to>
      <xdr:col>36</xdr:col>
      <xdr:colOff>165100</xdr:colOff>
      <xdr:row>78</xdr:row>
      <xdr:rowOff>122876</xdr:rowOff>
    </xdr:to>
    <xdr:sp macro="" textlink="">
      <xdr:nvSpPr>
        <xdr:cNvPr id="433" name="楕円 432"/>
        <xdr:cNvSpPr/>
      </xdr:nvSpPr>
      <xdr:spPr>
        <a:xfrm>
          <a:off x="6921500" y="133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114003</xdr:rowOff>
    </xdr:from>
    <xdr:ext cx="534377" cy="259045"/>
    <xdr:sp macro="" textlink="">
      <xdr:nvSpPr>
        <xdr:cNvPr id="434" name="テキスト ボックス 433"/>
        <xdr:cNvSpPr txBox="1"/>
      </xdr:nvSpPr>
      <xdr:spPr>
        <a:xfrm>
          <a:off x="6705111" y="134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165416</xdr:rowOff>
    </xdr:from>
    <xdr:to>
      <xdr:col>55</xdr:col>
      <xdr:colOff>0</xdr:colOff>
      <xdr:row>98</xdr:row>
      <xdr:rowOff>5347</xdr:rowOff>
    </xdr:to>
    <xdr:cxnSp macro="">
      <xdr:nvCxnSpPr>
        <xdr:cNvPr id="465" name="直線コネクタ 464"/>
        <xdr:cNvCxnSpPr/>
      </xdr:nvCxnSpPr>
      <xdr:spPr>
        <a:xfrm flipV="1">
          <a:off x="9639300" y="16796066"/>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4990</xdr:rowOff>
    </xdr:from>
    <xdr:to>
      <xdr:col>50</xdr:col>
      <xdr:colOff>114300</xdr:colOff>
      <xdr:row>98</xdr:row>
      <xdr:rowOff>5347</xdr:rowOff>
    </xdr:to>
    <xdr:cxnSp macro="">
      <xdr:nvCxnSpPr>
        <xdr:cNvPr id="468" name="直線コネクタ 467"/>
        <xdr:cNvCxnSpPr/>
      </xdr:nvCxnSpPr>
      <xdr:spPr>
        <a:xfrm>
          <a:off x="8750300" y="16807090"/>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4990</xdr:rowOff>
    </xdr:from>
    <xdr:to>
      <xdr:col>45</xdr:col>
      <xdr:colOff>177800</xdr:colOff>
      <xdr:row>98</xdr:row>
      <xdr:rowOff>8607</xdr:rowOff>
    </xdr:to>
    <xdr:cxnSp macro="">
      <xdr:nvCxnSpPr>
        <xdr:cNvPr id="471" name="直線コネクタ 470"/>
        <xdr:cNvCxnSpPr/>
      </xdr:nvCxnSpPr>
      <xdr:spPr>
        <a:xfrm flipV="1">
          <a:off x="7861300" y="16807090"/>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8607</xdr:rowOff>
    </xdr:from>
    <xdr:to>
      <xdr:col>41</xdr:col>
      <xdr:colOff>50800</xdr:colOff>
      <xdr:row>98</xdr:row>
      <xdr:rowOff>19898</xdr:rowOff>
    </xdr:to>
    <xdr:cxnSp macro="">
      <xdr:nvCxnSpPr>
        <xdr:cNvPr id="474" name="直線コネクタ 473"/>
        <xdr:cNvCxnSpPr/>
      </xdr:nvCxnSpPr>
      <xdr:spPr>
        <a:xfrm flipV="1">
          <a:off x="6972300" y="16810707"/>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114616</xdr:rowOff>
    </xdr:from>
    <xdr:to>
      <xdr:col>55</xdr:col>
      <xdr:colOff>50800</xdr:colOff>
      <xdr:row>98</xdr:row>
      <xdr:rowOff>44766</xdr:rowOff>
    </xdr:to>
    <xdr:sp macro="" textlink="">
      <xdr:nvSpPr>
        <xdr:cNvPr id="484" name="楕円 483"/>
        <xdr:cNvSpPr/>
      </xdr:nvSpPr>
      <xdr:spPr>
        <a:xfrm>
          <a:off x="10426700" y="167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137493</xdr:rowOff>
    </xdr:from>
    <xdr:ext cx="599010" cy="259045"/>
    <xdr:sp macro="" textlink="">
      <xdr:nvSpPr>
        <xdr:cNvPr id="485" name="土木費該当値テキスト"/>
        <xdr:cNvSpPr txBox="1"/>
      </xdr:nvSpPr>
      <xdr:spPr>
        <a:xfrm>
          <a:off x="10528300" y="1659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125997</xdr:rowOff>
    </xdr:from>
    <xdr:to>
      <xdr:col>50</xdr:col>
      <xdr:colOff>165100</xdr:colOff>
      <xdr:row>98</xdr:row>
      <xdr:rowOff>56147</xdr:rowOff>
    </xdr:to>
    <xdr:sp macro="" textlink="">
      <xdr:nvSpPr>
        <xdr:cNvPr id="486" name="楕円 485"/>
        <xdr:cNvSpPr/>
      </xdr:nvSpPr>
      <xdr:spPr>
        <a:xfrm>
          <a:off x="9588500" y="167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72674</xdr:rowOff>
    </xdr:from>
    <xdr:ext cx="599010" cy="259045"/>
    <xdr:sp macro="" textlink="">
      <xdr:nvSpPr>
        <xdr:cNvPr id="487" name="テキスト ボックス 486"/>
        <xdr:cNvSpPr txBox="1"/>
      </xdr:nvSpPr>
      <xdr:spPr>
        <a:xfrm>
          <a:off x="9339795" y="1653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125640</xdr:rowOff>
    </xdr:from>
    <xdr:to>
      <xdr:col>46</xdr:col>
      <xdr:colOff>38100</xdr:colOff>
      <xdr:row>98</xdr:row>
      <xdr:rowOff>55790</xdr:rowOff>
    </xdr:to>
    <xdr:sp macro="" textlink="">
      <xdr:nvSpPr>
        <xdr:cNvPr id="488" name="楕円 487"/>
        <xdr:cNvSpPr/>
      </xdr:nvSpPr>
      <xdr:spPr>
        <a:xfrm>
          <a:off x="8699500" y="167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72317</xdr:rowOff>
    </xdr:from>
    <xdr:ext cx="599010" cy="259045"/>
    <xdr:sp macro="" textlink="">
      <xdr:nvSpPr>
        <xdr:cNvPr id="489" name="テキスト ボックス 488"/>
        <xdr:cNvSpPr txBox="1"/>
      </xdr:nvSpPr>
      <xdr:spPr>
        <a:xfrm>
          <a:off x="8450795" y="1653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129257</xdr:rowOff>
    </xdr:from>
    <xdr:to>
      <xdr:col>41</xdr:col>
      <xdr:colOff>101600</xdr:colOff>
      <xdr:row>98</xdr:row>
      <xdr:rowOff>59407</xdr:rowOff>
    </xdr:to>
    <xdr:sp macro="" textlink="">
      <xdr:nvSpPr>
        <xdr:cNvPr id="490" name="楕円 489"/>
        <xdr:cNvSpPr/>
      </xdr:nvSpPr>
      <xdr:spPr>
        <a:xfrm>
          <a:off x="7810500" y="167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75934</xdr:rowOff>
    </xdr:from>
    <xdr:ext cx="599010" cy="259045"/>
    <xdr:sp macro="" textlink="">
      <xdr:nvSpPr>
        <xdr:cNvPr id="491" name="テキスト ボックス 490"/>
        <xdr:cNvSpPr txBox="1"/>
      </xdr:nvSpPr>
      <xdr:spPr>
        <a:xfrm>
          <a:off x="7561795" y="165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140548</xdr:rowOff>
    </xdr:from>
    <xdr:to>
      <xdr:col>36</xdr:col>
      <xdr:colOff>165100</xdr:colOff>
      <xdr:row>98</xdr:row>
      <xdr:rowOff>70698</xdr:rowOff>
    </xdr:to>
    <xdr:sp macro="" textlink="">
      <xdr:nvSpPr>
        <xdr:cNvPr id="492" name="楕円 491"/>
        <xdr:cNvSpPr/>
      </xdr:nvSpPr>
      <xdr:spPr>
        <a:xfrm>
          <a:off x="6921500" y="167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87225</xdr:rowOff>
    </xdr:from>
    <xdr:ext cx="599010" cy="259045"/>
    <xdr:sp macro="" textlink="">
      <xdr:nvSpPr>
        <xdr:cNvPr id="493" name="テキスト ボックス 492"/>
        <xdr:cNvSpPr txBox="1"/>
      </xdr:nvSpPr>
      <xdr:spPr>
        <a:xfrm>
          <a:off x="6672795" y="1654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119650</xdr:rowOff>
    </xdr:from>
    <xdr:to>
      <xdr:col>85</xdr:col>
      <xdr:colOff>127000</xdr:colOff>
      <xdr:row>38</xdr:row>
      <xdr:rowOff>132853</xdr:rowOff>
    </xdr:to>
    <xdr:cxnSp macro="">
      <xdr:nvCxnSpPr>
        <xdr:cNvPr id="522" name="直線コネクタ 521"/>
        <xdr:cNvCxnSpPr/>
      </xdr:nvCxnSpPr>
      <xdr:spPr>
        <a:xfrm>
          <a:off x="15481300" y="6634750"/>
          <a:ext cx="8382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119650</xdr:rowOff>
    </xdr:from>
    <xdr:to>
      <xdr:col>81</xdr:col>
      <xdr:colOff>50800</xdr:colOff>
      <xdr:row>38</xdr:row>
      <xdr:rowOff>136336</xdr:rowOff>
    </xdr:to>
    <xdr:cxnSp macro="">
      <xdr:nvCxnSpPr>
        <xdr:cNvPr id="525" name="直線コネクタ 524"/>
        <xdr:cNvCxnSpPr/>
      </xdr:nvCxnSpPr>
      <xdr:spPr>
        <a:xfrm flipV="1">
          <a:off x="14592300" y="6634750"/>
          <a:ext cx="889000" cy="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136336</xdr:rowOff>
    </xdr:from>
    <xdr:to>
      <xdr:col>76</xdr:col>
      <xdr:colOff>114300</xdr:colOff>
      <xdr:row>38</xdr:row>
      <xdr:rowOff>142028</xdr:rowOff>
    </xdr:to>
    <xdr:cxnSp macro="">
      <xdr:nvCxnSpPr>
        <xdr:cNvPr id="528" name="直線コネクタ 527"/>
        <xdr:cNvCxnSpPr/>
      </xdr:nvCxnSpPr>
      <xdr:spPr>
        <a:xfrm flipV="1">
          <a:off x="13703300" y="6651436"/>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140932</xdr:rowOff>
    </xdr:from>
    <xdr:to>
      <xdr:col>71</xdr:col>
      <xdr:colOff>177800</xdr:colOff>
      <xdr:row>38</xdr:row>
      <xdr:rowOff>142028</xdr:rowOff>
    </xdr:to>
    <xdr:cxnSp macro="">
      <xdr:nvCxnSpPr>
        <xdr:cNvPr id="531" name="直線コネクタ 530"/>
        <xdr:cNvCxnSpPr/>
      </xdr:nvCxnSpPr>
      <xdr:spPr>
        <a:xfrm>
          <a:off x="12814300" y="6656032"/>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82053</xdr:rowOff>
    </xdr:from>
    <xdr:to>
      <xdr:col>85</xdr:col>
      <xdr:colOff>177800</xdr:colOff>
      <xdr:row>39</xdr:row>
      <xdr:rowOff>12203</xdr:rowOff>
    </xdr:to>
    <xdr:sp macro="" textlink="">
      <xdr:nvSpPr>
        <xdr:cNvPr id="541" name="楕円 540"/>
        <xdr:cNvSpPr/>
      </xdr:nvSpPr>
      <xdr:spPr>
        <a:xfrm>
          <a:off x="16268700" y="65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68850</xdr:rowOff>
    </xdr:from>
    <xdr:to>
      <xdr:col>81</xdr:col>
      <xdr:colOff>101600</xdr:colOff>
      <xdr:row>38</xdr:row>
      <xdr:rowOff>170450</xdr:rowOff>
    </xdr:to>
    <xdr:sp macro="" textlink="">
      <xdr:nvSpPr>
        <xdr:cNvPr id="543" name="楕円 542"/>
        <xdr:cNvSpPr/>
      </xdr:nvSpPr>
      <xdr:spPr>
        <a:xfrm>
          <a:off x="15430500" y="65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161577</xdr:rowOff>
    </xdr:from>
    <xdr:ext cx="534377" cy="259045"/>
    <xdr:sp macro="" textlink="">
      <xdr:nvSpPr>
        <xdr:cNvPr id="544" name="テキスト ボックス 543"/>
        <xdr:cNvSpPr txBox="1"/>
      </xdr:nvSpPr>
      <xdr:spPr>
        <a:xfrm>
          <a:off x="15214111" y="66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85536</xdr:rowOff>
    </xdr:from>
    <xdr:to>
      <xdr:col>76</xdr:col>
      <xdr:colOff>165100</xdr:colOff>
      <xdr:row>39</xdr:row>
      <xdr:rowOff>15686</xdr:rowOff>
    </xdr:to>
    <xdr:sp macro="" textlink="">
      <xdr:nvSpPr>
        <xdr:cNvPr id="545" name="楕円 544"/>
        <xdr:cNvSpPr/>
      </xdr:nvSpPr>
      <xdr:spPr>
        <a:xfrm>
          <a:off x="14541500" y="6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6813</xdr:rowOff>
    </xdr:from>
    <xdr:ext cx="534377" cy="259045"/>
    <xdr:sp macro="" textlink="">
      <xdr:nvSpPr>
        <xdr:cNvPr id="546" name="テキスト ボックス 545"/>
        <xdr:cNvSpPr txBox="1"/>
      </xdr:nvSpPr>
      <xdr:spPr>
        <a:xfrm>
          <a:off x="14325111" y="66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91228</xdr:rowOff>
    </xdr:from>
    <xdr:to>
      <xdr:col>72</xdr:col>
      <xdr:colOff>38100</xdr:colOff>
      <xdr:row>39</xdr:row>
      <xdr:rowOff>21378</xdr:rowOff>
    </xdr:to>
    <xdr:sp macro="" textlink="">
      <xdr:nvSpPr>
        <xdr:cNvPr id="547" name="楕円 546"/>
        <xdr:cNvSpPr/>
      </xdr:nvSpPr>
      <xdr:spPr>
        <a:xfrm>
          <a:off x="13652500" y="660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12505</xdr:rowOff>
    </xdr:from>
    <xdr:ext cx="534377" cy="259045"/>
    <xdr:sp macro="" textlink="">
      <xdr:nvSpPr>
        <xdr:cNvPr id="548" name="テキスト ボックス 547"/>
        <xdr:cNvSpPr txBox="1"/>
      </xdr:nvSpPr>
      <xdr:spPr>
        <a:xfrm>
          <a:off x="13436111" y="669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90132</xdr:rowOff>
    </xdr:from>
    <xdr:to>
      <xdr:col>67</xdr:col>
      <xdr:colOff>101600</xdr:colOff>
      <xdr:row>39</xdr:row>
      <xdr:rowOff>20282</xdr:rowOff>
    </xdr:to>
    <xdr:sp macro="" textlink="">
      <xdr:nvSpPr>
        <xdr:cNvPr id="549" name="楕円 548"/>
        <xdr:cNvSpPr/>
      </xdr:nvSpPr>
      <xdr:spPr>
        <a:xfrm>
          <a:off x="12763500" y="66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11409</xdr:rowOff>
    </xdr:from>
    <xdr:ext cx="534377" cy="259045"/>
    <xdr:sp macro="" textlink="">
      <xdr:nvSpPr>
        <xdr:cNvPr id="550" name="テキスト ボックス 549"/>
        <xdr:cNvSpPr txBox="1"/>
      </xdr:nvSpPr>
      <xdr:spPr>
        <a:xfrm>
          <a:off x="12547111" y="66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92615</xdr:rowOff>
    </xdr:from>
    <xdr:to>
      <xdr:col>85</xdr:col>
      <xdr:colOff>127000</xdr:colOff>
      <xdr:row>57</xdr:row>
      <xdr:rowOff>151256</xdr:rowOff>
    </xdr:to>
    <xdr:cxnSp macro="">
      <xdr:nvCxnSpPr>
        <xdr:cNvPr id="577" name="直線コネクタ 576"/>
        <xdr:cNvCxnSpPr/>
      </xdr:nvCxnSpPr>
      <xdr:spPr>
        <a:xfrm>
          <a:off x="15481300" y="9522365"/>
          <a:ext cx="838200" cy="40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75980</xdr:rowOff>
    </xdr:from>
    <xdr:to>
      <xdr:col>81</xdr:col>
      <xdr:colOff>50800</xdr:colOff>
      <xdr:row>55</xdr:row>
      <xdr:rowOff>92615</xdr:rowOff>
    </xdr:to>
    <xdr:cxnSp macro="">
      <xdr:nvCxnSpPr>
        <xdr:cNvPr id="580" name="直線コネクタ 579"/>
        <xdr:cNvCxnSpPr/>
      </xdr:nvCxnSpPr>
      <xdr:spPr>
        <a:xfrm>
          <a:off x="14592300" y="9505730"/>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75980</xdr:rowOff>
    </xdr:from>
    <xdr:to>
      <xdr:col>76</xdr:col>
      <xdr:colOff>114300</xdr:colOff>
      <xdr:row>58</xdr:row>
      <xdr:rowOff>22278</xdr:rowOff>
    </xdr:to>
    <xdr:cxnSp macro="">
      <xdr:nvCxnSpPr>
        <xdr:cNvPr id="583" name="直線コネクタ 582"/>
        <xdr:cNvCxnSpPr/>
      </xdr:nvCxnSpPr>
      <xdr:spPr>
        <a:xfrm flipV="1">
          <a:off x="13703300" y="9505730"/>
          <a:ext cx="889000" cy="46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163520</xdr:rowOff>
    </xdr:from>
    <xdr:to>
      <xdr:col>71</xdr:col>
      <xdr:colOff>177800</xdr:colOff>
      <xdr:row>58</xdr:row>
      <xdr:rowOff>22278</xdr:rowOff>
    </xdr:to>
    <xdr:cxnSp macro="">
      <xdr:nvCxnSpPr>
        <xdr:cNvPr id="586" name="直線コネクタ 585"/>
        <xdr:cNvCxnSpPr/>
      </xdr:nvCxnSpPr>
      <xdr:spPr>
        <a:xfrm>
          <a:off x="12814300" y="9936170"/>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100456</xdr:rowOff>
    </xdr:from>
    <xdr:to>
      <xdr:col>85</xdr:col>
      <xdr:colOff>177800</xdr:colOff>
      <xdr:row>58</xdr:row>
      <xdr:rowOff>30606</xdr:rowOff>
    </xdr:to>
    <xdr:sp macro="" textlink="">
      <xdr:nvSpPr>
        <xdr:cNvPr id="596" name="楕円 595"/>
        <xdr:cNvSpPr/>
      </xdr:nvSpPr>
      <xdr:spPr>
        <a:xfrm>
          <a:off x="16268700" y="98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15383</xdr:rowOff>
    </xdr:from>
    <xdr:ext cx="534377" cy="259045"/>
    <xdr:sp macro="" textlink="">
      <xdr:nvSpPr>
        <xdr:cNvPr id="597" name="教育費該当値テキスト"/>
        <xdr:cNvSpPr txBox="1"/>
      </xdr:nvSpPr>
      <xdr:spPr>
        <a:xfrm>
          <a:off x="16370300" y="97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41815</xdr:rowOff>
    </xdr:from>
    <xdr:to>
      <xdr:col>81</xdr:col>
      <xdr:colOff>101600</xdr:colOff>
      <xdr:row>55</xdr:row>
      <xdr:rowOff>143415</xdr:rowOff>
    </xdr:to>
    <xdr:sp macro="" textlink="">
      <xdr:nvSpPr>
        <xdr:cNvPr id="598" name="楕円 597"/>
        <xdr:cNvSpPr/>
      </xdr:nvSpPr>
      <xdr:spPr>
        <a:xfrm>
          <a:off x="15430500" y="94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159942</xdr:rowOff>
    </xdr:from>
    <xdr:ext cx="599010" cy="259045"/>
    <xdr:sp macro="" textlink="">
      <xdr:nvSpPr>
        <xdr:cNvPr id="599" name="テキスト ボックス 598"/>
        <xdr:cNvSpPr txBox="1"/>
      </xdr:nvSpPr>
      <xdr:spPr>
        <a:xfrm>
          <a:off x="15181795" y="924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25180</xdr:rowOff>
    </xdr:from>
    <xdr:to>
      <xdr:col>76</xdr:col>
      <xdr:colOff>165100</xdr:colOff>
      <xdr:row>55</xdr:row>
      <xdr:rowOff>126780</xdr:rowOff>
    </xdr:to>
    <xdr:sp macro="" textlink="">
      <xdr:nvSpPr>
        <xdr:cNvPr id="600" name="楕円 599"/>
        <xdr:cNvSpPr/>
      </xdr:nvSpPr>
      <xdr:spPr>
        <a:xfrm>
          <a:off x="14541500" y="94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143307</xdr:rowOff>
    </xdr:from>
    <xdr:ext cx="599010" cy="259045"/>
    <xdr:sp macro="" textlink="">
      <xdr:nvSpPr>
        <xdr:cNvPr id="601" name="テキスト ボックス 600"/>
        <xdr:cNvSpPr txBox="1"/>
      </xdr:nvSpPr>
      <xdr:spPr>
        <a:xfrm>
          <a:off x="14292795" y="92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142928</xdr:rowOff>
    </xdr:from>
    <xdr:to>
      <xdr:col>72</xdr:col>
      <xdr:colOff>38100</xdr:colOff>
      <xdr:row>58</xdr:row>
      <xdr:rowOff>73078</xdr:rowOff>
    </xdr:to>
    <xdr:sp macro="" textlink="">
      <xdr:nvSpPr>
        <xdr:cNvPr id="602" name="楕円 601"/>
        <xdr:cNvSpPr/>
      </xdr:nvSpPr>
      <xdr:spPr>
        <a:xfrm>
          <a:off x="13652500" y="99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64205</xdr:rowOff>
    </xdr:from>
    <xdr:ext cx="534377" cy="259045"/>
    <xdr:sp macro="" textlink="">
      <xdr:nvSpPr>
        <xdr:cNvPr id="603" name="テキスト ボックス 602"/>
        <xdr:cNvSpPr txBox="1"/>
      </xdr:nvSpPr>
      <xdr:spPr>
        <a:xfrm>
          <a:off x="13436111" y="100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112720</xdr:rowOff>
    </xdr:from>
    <xdr:to>
      <xdr:col>67</xdr:col>
      <xdr:colOff>101600</xdr:colOff>
      <xdr:row>58</xdr:row>
      <xdr:rowOff>42870</xdr:rowOff>
    </xdr:to>
    <xdr:sp macro="" textlink="">
      <xdr:nvSpPr>
        <xdr:cNvPr id="604" name="楕円 603"/>
        <xdr:cNvSpPr/>
      </xdr:nvSpPr>
      <xdr:spPr>
        <a:xfrm>
          <a:off x="12763500" y="9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33997</xdr:rowOff>
    </xdr:from>
    <xdr:ext cx="534377" cy="259045"/>
    <xdr:sp macro="" textlink="">
      <xdr:nvSpPr>
        <xdr:cNvPr id="605" name="テキスト ボックス 604"/>
        <xdr:cNvSpPr txBox="1"/>
      </xdr:nvSpPr>
      <xdr:spPr>
        <a:xfrm>
          <a:off x="12547111" y="99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97802</xdr:rowOff>
    </xdr:from>
    <xdr:to>
      <xdr:col>71</xdr:col>
      <xdr:colOff>177800</xdr:colOff>
      <xdr:row>79</xdr:row>
      <xdr:rowOff>98879</xdr:rowOff>
    </xdr:to>
    <xdr:cxnSp macro="">
      <xdr:nvCxnSpPr>
        <xdr:cNvPr id="645" name="直線コネクタ 644"/>
        <xdr:cNvCxnSpPr/>
      </xdr:nvCxnSpPr>
      <xdr:spPr>
        <a:xfrm>
          <a:off x="12814300" y="13642352"/>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47002</xdr:rowOff>
    </xdr:from>
    <xdr:to>
      <xdr:col>67</xdr:col>
      <xdr:colOff>101600</xdr:colOff>
      <xdr:row>79</xdr:row>
      <xdr:rowOff>148602</xdr:rowOff>
    </xdr:to>
    <xdr:sp macro="" textlink="">
      <xdr:nvSpPr>
        <xdr:cNvPr id="663" name="楕円 662"/>
        <xdr:cNvSpPr/>
      </xdr:nvSpPr>
      <xdr:spPr>
        <a:xfrm>
          <a:off x="12763500" y="135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139729</xdr:rowOff>
    </xdr:from>
    <xdr:ext cx="378565" cy="259045"/>
    <xdr:sp macro="" textlink="">
      <xdr:nvSpPr>
        <xdr:cNvPr id="664" name="テキスト ボックス 663"/>
        <xdr:cNvSpPr txBox="1"/>
      </xdr:nvSpPr>
      <xdr:spPr>
        <a:xfrm>
          <a:off x="12625017" y="1368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144790</xdr:rowOff>
    </xdr:from>
    <xdr:to>
      <xdr:col>85</xdr:col>
      <xdr:colOff>127000</xdr:colOff>
      <xdr:row>97</xdr:row>
      <xdr:rowOff>148752</xdr:rowOff>
    </xdr:to>
    <xdr:cxnSp macro="">
      <xdr:nvCxnSpPr>
        <xdr:cNvPr id="693" name="直線コネクタ 692"/>
        <xdr:cNvCxnSpPr/>
      </xdr:nvCxnSpPr>
      <xdr:spPr>
        <a:xfrm flipV="1">
          <a:off x="15481300" y="16775440"/>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148752</xdr:rowOff>
    </xdr:from>
    <xdr:to>
      <xdr:col>81</xdr:col>
      <xdr:colOff>50800</xdr:colOff>
      <xdr:row>98</xdr:row>
      <xdr:rowOff>11847</xdr:rowOff>
    </xdr:to>
    <xdr:cxnSp macro="">
      <xdr:nvCxnSpPr>
        <xdr:cNvPr id="696" name="直線コネクタ 695"/>
        <xdr:cNvCxnSpPr/>
      </xdr:nvCxnSpPr>
      <xdr:spPr>
        <a:xfrm flipV="1">
          <a:off x="14592300" y="16779402"/>
          <a:ext cx="889000" cy="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11847</xdr:rowOff>
    </xdr:from>
    <xdr:to>
      <xdr:col>76</xdr:col>
      <xdr:colOff>114300</xdr:colOff>
      <xdr:row>98</xdr:row>
      <xdr:rowOff>31220</xdr:rowOff>
    </xdr:to>
    <xdr:cxnSp macro="">
      <xdr:nvCxnSpPr>
        <xdr:cNvPr id="699" name="直線コネクタ 698"/>
        <xdr:cNvCxnSpPr/>
      </xdr:nvCxnSpPr>
      <xdr:spPr>
        <a:xfrm flipV="1">
          <a:off x="13703300" y="16813947"/>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31220</xdr:rowOff>
    </xdr:from>
    <xdr:to>
      <xdr:col>71</xdr:col>
      <xdr:colOff>177800</xdr:colOff>
      <xdr:row>98</xdr:row>
      <xdr:rowOff>47978</xdr:rowOff>
    </xdr:to>
    <xdr:cxnSp macro="">
      <xdr:nvCxnSpPr>
        <xdr:cNvPr id="702" name="直線コネクタ 701"/>
        <xdr:cNvCxnSpPr/>
      </xdr:nvCxnSpPr>
      <xdr:spPr>
        <a:xfrm flipV="1">
          <a:off x="12814300" y="16833320"/>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93990</xdr:rowOff>
    </xdr:from>
    <xdr:to>
      <xdr:col>85</xdr:col>
      <xdr:colOff>177800</xdr:colOff>
      <xdr:row>98</xdr:row>
      <xdr:rowOff>24140</xdr:rowOff>
    </xdr:to>
    <xdr:sp macro="" textlink="">
      <xdr:nvSpPr>
        <xdr:cNvPr id="712" name="楕円 711"/>
        <xdr:cNvSpPr/>
      </xdr:nvSpPr>
      <xdr:spPr>
        <a:xfrm>
          <a:off x="16268700" y="167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72417</xdr:rowOff>
    </xdr:from>
    <xdr:ext cx="599010" cy="259045"/>
    <xdr:sp macro="" textlink="">
      <xdr:nvSpPr>
        <xdr:cNvPr id="713" name="公債費該当値テキスト"/>
        <xdr:cNvSpPr txBox="1"/>
      </xdr:nvSpPr>
      <xdr:spPr>
        <a:xfrm>
          <a:off x="16370300" y="1670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97952</xdr:rowOff>
    </xdr:from>
    <xdr:to>
      <xdr:col>81</xdr:col>
      <xdr:colOff>101600</xdr:colOff>
      <xdr:row>98</xdr:row>
      <xdr:rowOff>28102</xdr:rowOff>
    </xdr:to>
    <xdr:sp macro="" textlink="">
      <xdr:nvSpPr>
        <xdr:cNvPr id="714" name="楕円 713"/>
        <xdr:cNvSpPr/>
      </xdr:nvSpPr>
      <xdr:spPr>
        <a:xfrm>
          <a:off x="15430500" y="16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19229</xdr:rowOff>
    </xdr:from>
    <xdr:ext cx="599010" cy="259045"/>
    <xdr:sp macro="" textlink="">
      <xdr:nvSpPr>
        <xdr:cNvPr id="715" name="テキスト ボックス 714"/>
        <xdr:cNvSpPr txBox="1"/>
      </xdr:nvSpPr>
      <xdr:spPr>
        <a:xfrm>
          <a:off x="15181795" y="168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132497</xdr:rowOff>
    </xdr:from>
    <xdr:to>
      <xdr:col>76</xdr:col>
      <xdr:colOff>165100</xdr:colOff>
      <xdr:row>98</xdr:row>
      <xdr:rowOff>62647</xdr:rowOff>
    </xdr:to>
    <xdr:sp macro="" textlink="">
      <xdr:nvSpPr>
        <xdr:cNvPr id="716" name="楕円 715"/>
        <xdr:cNvSpPr/>
      </xdr:nvSpPr>
      <xdr:spPr>
        <a:xfrm>
          <a:off x="14541500" y="167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53774</xdr:rowOff>
    </xdr:from>
    <xdr:ext cx="599010" cy="259045"/>
    <xdr:sp macro="" textlink="">
      <xdr:nvSpPr>
        <xdr:cNvPr id="717" name="テキスト ボックス 716"/>
        <xdr:cNvSpPr txBox="1"/>
      </xdr:nvSpPr>
      <xdr:spPr>
        <a:xfrm>
          <a:off x="14292795" y="168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151870</xdr:rowOff>
    </xdr:from>
    <xdr:to>
      <xdr:col>72</xdr:col>
      <xdr:colOff>38100</xdr:colOff>
      <xdr:row>98</xdr:row>
      <xdr:rowOff>82020</xdr:rowOff>
    </xdr:to>
    <xdr:sp macro="" textlink="">
      <xdr:nvSpPr>
        <xdr:cNvPr id="718" name="楕円 717"/>
        <xdr:cNvSpPr/>
      </xdr:nvSpPr>
      <xdr:spPr>
        <a:xfrm>
          <a:off x="13652500" y="167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73147</xdr:rowOff>
    </xdr:from>
    <xdr:ext cx="534377" cy="259045"/>
    <xdr:sp macro="" textlink="">
      <xdr:nvSpPr>
        <xdr:cNvPr id="719" name="テキスト ボックス 718"/>
        <xdr:cNvSpPr txBox="1"/>
      </xdr:nvSpPr>
      <xdr:spPr>
        <a:xfrm>
          <a:off x="13436111" y="168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168628</xdr:rowOff>
    </xdr:from>
    <xdr:to>
      <xdr:col>67</xdr:col>
      <xdr:colOff>101600</xdr:colOff>
      <xdr:row>98</xdr:row>
      <xdr:rowOff>98778</xdr:rowOff>
    </xdr:to>
    <xdr:sp macro="" textlink="">
      <xdr:nvSpPr>
        <xdr:cNvPr id="720" name="楕円 719"/>
        <xdr:cNvSpPr/>
      </xdr:nvSpPr>
      <xdr:spPr>
        <a:xfrm>
          <a:off x="127635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89905</xdr:rowOff>
    </xdr:from>
    <xdr:ext cx="534377" cy="259045"/>
    <xdr:sp macro="" textlink="">
      <xdr:nvSpPr>
        <xdr:cNvPr id="721" name="テキスト ボックス 720"/>
        <xdr:cNvSpPr txBox="1"/>
      </xdr:nvSpPr>
      <xdr:spPr>
        <a:xfrm>
          <a:off x="12547111" y="168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類似団体平均と比較してコストが高く、かつ近年増加あるいは高止まりの傾向にあるものとして、教育費がありましたが、</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中学校改築事業がＨ３０年度で終了したため減少しています。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衛生費については、町立診療所の指定管理制度導入により減少しています。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また、土木費についても類似団体平均を上回るうえ、近年増加傾向にあり、住民１人当たりのコストが１６９，２５１円となっています。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これはインフラや公営住宅の更新整備の増加が主な要因として考えられます。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老朽化が著しく、更新時期を迎えるインフラや施設等が多くなっており、今後も更新整備等の増加が見込まれるため、計画的かつ効率的な施設・インフラ整備を図り、経費の削減に努めます。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増加傾向にありましたが、Ｈ２８年度から財源不足により取り崩しをしている状況です。また、このことにより実質単年度収支については赤字となっています。今後はさらに厳しい財政運営となっていくことが予想されますが、普通交付税の動向や地方債の発行状況等を注視し、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一般会計及び全ての特別会計において、赤字額は生じていません。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簡易水道事業特別会計と公共下水道事業特別会計については、昭和後期から平成初期にかけて発行した高金利の地方債の償還が残っているため、地方債の償還状況を踏まえた経営を行う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今後についても、各会計において健全な財政運営、企業経営に努めます。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Y20" sqref="AY20:BM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4075340</v>
      </c>
      <c r="BO4" s="462"/>
      <c r="BP4" s="462"/>
      <c r="BQ4" s="462"/>
      <c r="BR4" s="462"/>
      <c r="BS4" s="462"/>
      <c r="BT4" s="462"/>
      <c r="BU4" s="463"/>
      <c r="BV4" s="461">
        <v>4708144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7.4</v>
      </c>
      <c r="CU4" s="646"/>
      <c r="CV4" s="646"/>
      <c r="CW4" s="646"/>
      <c r="CX4" s="646"/>
      <c r="CY4" s="646"/>
      <c r="CZ4" s="646"/>
      <c r="DA4" s="647"/>
      <c r="DB4" s="645">
        <v>7.8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3910080</v>
      </c>
      <c r="BO5" s="467"/>
      <c r="BP5" s="467"/>
      <c r="BQ5" s="467"/>
      <c r="BR5" s="467"/>
      <c r="BS5" s="467"/>
      <c r="BT5" s="467"/>
      <c r="BU5" s="468"/>
      <c r="BV5" s="466">
        <v>4535773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86.2</v>
      </c>
      <c r="CU5" s="437"/>
      <c r="CV5" s="437"/>
      <c r="CW5" s="437"/>
      <c r="CX5" s="437"/>
      <c r="CY5" s="437"/>
      <c r="CZ5" s="437"/>
      <c r="DA5" s="438"/>
      <c r="DB5" s="436">
        <v>84.7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165260</v>
      </c>
      <c r="BO6" s="467"/>
      <c r="BP6" s="467"/>
      <c r="BQ6" s="467"/>
      <c r="BR6" s="467"/>
      <c r="BS6" s="467"/>
      <c r="BT6" s="467"/>
      <c r="BU6" s="468"/>
      <c r="BV6" s="466">
        <v>172371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88.8</v>
      </c>
      <c r="CU6" s="620"/>
      <c r="CV6" s="620"/>
      <c r="CW6" s="620"/>
      <c r="CX6" s="620"/>
      <c r="CY6" s="620"/>
      <c r="CZ6" s="620"/>
      <c r="DA6" s="621"/>
      <c r="DB6" s="619">
        <v>88.2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0</v>
      </c>
      <c r="BO7" s="467"/>
      <c r="BP7" s="467"/>
      <c r="BQ7" s="467"/>
      <c r="BR7" s="467"/>
      <c r="BS7" s="467"/>
      <c r="BT7" s="467"/>
      <c r="BU7" s="468"/>
      <c r="BV7" s="466">
        <v>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2228113</v>
      </c>
      <c r="CU7" s="467"/>
      <c r="CV7" s="467"/>
      <c r="CW7" s="467"/>
      <c r="CX7" s="467"/>
      <c r="CY7" s="467"/>
      <c r="CZ7" s="467"/>
      <c r="DA7" s="468"/>
      <c r="DB7" s="466">
        <v>2216158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165260</v>
      </c>
      <c r="BO8" s="467"/>
      <c r="BP8" s="467"/>
      <c r="BQ8" s="467"/>
      <c r="BR8" s="467"/>
      <c r="BS8" s="467"/>
      <c r="BT8" s="467"/>
      <c r="BU8" s="468"/>
      <c r="BV8" s="466">
        <v>172371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0.18</v>
      </c>
      <c r="CU8" s="580"/>
      <c r="CV8" s="580"/>
      <c r="CW8" s="580"/>
      <c r="CX8" s="580"/>
      <c r="CY8" s="580"/>
      <c r="CZ8" s="580"/>
      <c r="DA8" s="581"/>
      <c r="DB8" s="579">
        <v>0.18</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3777</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-7111</v>
      </c>
      <c r="BO9" s="467"/>
      <c r="BP9" s="467"/>
      <c r="BQ9" s="467"/>
      <c r="BR9" s="467"/>
      <c r="BS9" s="467"/>
      <c r="BT9" s="467"/>
      <c r="BU9" s="468"/>
      <c r="BV9" s="466">
        <v>-23560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15.4</v>
      </c>
      <c r="CU9" s="437"/>
      <c r="CV9" s="437"/>
      <c r="CW9" s="437"/>
      <c r="CX9" s="437"/>
      <c r="CY9" s="437"/>
      <c r="CZ9" s="437"/>
      <c r="DA9" s="438"/>
      <c r="DB9" s="436">
        <v>15.2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4042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661</v>
      </c>
      <c r="BO10" s="467"/>
      <c r="BP10" s="467"/>
      <c r="BQ10" s="467"/>
      <c r="BR10" s="467"/>
      <c r="BS10" s="467"/>
      <c r="BT10" s="467"/>
      <c r="BU10" s="468"/>
      <c r="BV10" s="466">
        <v>555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3676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93</v>
      </c>
      <c r="AV12" s="524"/>
      <c r="AW12" s="524"/>
      <c r="AX12" s="524"/>
      <c r="AY12" s="446" t="s">
        <v>134</v>
      </c>
      <c r="AZ12" s="447"/>
      <c r="BA12" s="447"/>
      <c r="BB12" s="447"/>
      <c r="BC12" s="447"/>
      <c r="BD12" s="447"/>
      <c r="BE12" s="447"/>
      <c r="BF12" s="447"/>
      <c r="BG12" s="447"/>
      <c r="BH12" s="447"/>
      <c r="BI12" s="447"/>
      <c r="BJ12" s="447"/>
      <c r="BK12" s="447"/>
      <c r="BL12" s="447"/>
      <c r="BM12" s="448"/>
      <c r="BN12" s="466">
        <v>151000</v>
      </c>
      <c r="BO12" s="467"/>
      <c r="BP12" s="467"/>
      <c r="BQ12" s="467"/>
      <c r="BR12" s="467"/>
      <c r="BS12" s="467"/>
      <c r="BT12" s="467"/>
      <c r="BU12" s="468"/>
      <c r="BV12" s="466">
        <v>168000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3672</v>
      </c>
      <c r="S13" s="570"/>
      <c r="T13" s="570"/>
      <c r="U13" s="570"/>
      <c r="V13" s="571"/>
      <c r="W13" s="557" t="s">
        <v>137</v>
      </c>
      <c r="X13" s="479"/>
      <c r="Y13" s="479"/>
      <c r="Z13" s="479"/>
      <c r="AA13" s="479"/>
      <c r="AB13" s="480"/>
      <c r="AC13" s="442">
        <v>557</v>
      </c>
      <c r="AD13" s="443"/>
      <c r="AE13" s="443"/>
      <c r="AF13" s="443"/>
      <c r="AG13" s="444"/>
      <c r="AH13" s="442">
        <v>671</v>
      </c>
      <c r="AI13" s="443"/>
      <c r="AJ13" s="443"/>
      <c r="AK13" s="443"/>
      <c r="AL13" s="445"/>
      <c r="AM13" s="535" t="s">
        <v>138</v>
      </c>
      <c r="AN13" s="440"/>
      <c r="AO13" s="440"/>
      <c r="AP13" s="440"/>
      <c r="AQ13" s="440"/>
      <c r="AR13" s="440"/>
      <c r="AS13" s="440"/>
      <c r="AT13" s="441"/>
      <c r="AU13" s="523" t="s">
        <v>119</v>
      </c>
      <c r="AV13" s="524"/>
      <c r="AW13" s="524"/>
      <c r="AX13" s="524"/>
      <c r="AY13" s="446" t="s">
        <v>139</v>
      </c>
      <c r="AZ13" s="447"/>
      <c r="BA13" s="447"/>
      <c r="BB13" s="447"/>
      <c r="BC13" s="447"/>
      <c r="BD13" s="447"/>
      <c r="BE13" s="447"/>
      <c r="BF13" s="447"/>
      <c r="BG13" s="447"/>
      <c r="BH13" s="447"/>
      <c r="BI13" s="447"/>
      <c r="BJ13" s="447"/>
      <c r="BK13" s="447"/>
      <c r="BL13" s="447"/>
      <c r="BM13" s="448"/>
      <c r="BN13" s="466">
        <v>-157450</v>
      </c>
      <c r="BO13" s="467"/>
      <c r="BP13" s="467"/>
      <c r="BQ13" s="467"/>
      <c r="BR13" s="467"/>
      <c r="BS13" s="467"/>
      <c r="BT13" s="467"/>
      <c r="BU13" s="468"/>
      <c r="BV13" s="466">
        <v>-191005</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10.3</v>
      </c>
      <c r="CU13" s="437"/>
      <c r="CV13" s="437"/>
      <c r="CW13" s="437"/>
      <c r="CX13" s="437"/>
      <c r="CY13" s="437"/>
      <c r="CZ13" s="437"/>
      <c r="DA13" s="438"/>
      <c r="DB13" s="436">
        <v>10.1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3753</v>
      </c>
      <c r="S14" s="570"/>
      <c r="T14" s="570"/>
      <c r="U14" s="570"/>
      <c r="V14" s="571"/>
      <c r="W14" s="572"/>
      <c r="X14" s="482"/>
      <c r="Y14" s="482"/>
      <c r="Z14" s="482"/>
      <c r="AA14" s="482"/>
      <c r="AB14" s="483"/>
      <c r="AC14" s="562">
        <v>28.8</v>
      </c>
      <c r="AD14" s="563"/>
      <c r="AE14" s="563"/>
      <c r="AF14" s="563"/>
      <c r="AG14" s="564"/>
      <c r="AH14" s="562">
        <v>32.6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23.9</v>
      </c>
      <c r="CU14" s="574"/>
      <c r="CV14" s="574"/>
      <c r="CW14" s="574"/>
      <c r="CX14" s="574"/>
      <c r="CY14" s="574"/>
      <c r="CZ14" s="574"/>
      <c r="DA14" s="575"/>
      <c r="DB14" s="573">
        <v>26.8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143</v>
      </c>
      <c r="N15" s="567"/>
      <c r="O15" s="567"/>
      <c r="P15" s="567"/>
      <c r="Q15" s="568"/>
      <c r="R15" s="569">
        <v>3748</v>
      </c>
      <c r="S15" s="570"/>
      <c r="T15" s="570"/>
      <c r="U15" s="570"/>
      <c r="V15" s="571"/>
      <c r="W15" s="557" t="s">
        <v>144</v>
      </c>
      <c r="X15" s="479"/>
      <c r="Y15" s="479"/>
      <c r="Z15" s="479"/>
      <c r="AA15" s="479"/>
      <c r="AB15" s="480"/>
      <c r="AC15" s="442">
        <v>281</v>
      </c>
      <c r="AD15" s="443"/>
      <c r="AE15" s="443"/>
      <c r="AF15" s="443"/>
      <c r="AG15" s="444"/>
      <c r="AH15" s="442">
        <v>279</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373811</v>
      </c>
      <c r="BO15" s="462"/>
      <c r="BP15" s="462"/>
      <c r="BQ15" s="462"/>
      <c r="BR15" s="462"/>
      <c r="BS15" s="462"/>
      <c r="BT15" s="462"/>
      <c r="BU15" s="463"/>
      <c r="BV15" s="461">
        <v>369629</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14.5</v>
      </c>
      <c r="AD16" s="563"/>
      <c r="AE16" s="563"/>
      <c r="AF16" s="563"/>
      <c r="AG16" s="564"/>
      <c r="AH16" s="562">
        <v>13.6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2078974</v>
      </c>
      <c r="BO16" s="467"/>
      <c r="BP16" s="467"/>
      <c r="BQ16" s="467"/>
      <c r="BR16" s="467"/>
      <c r="BS16" s="467"/>
      <c r="BT16" s="467"/>
      <c r="BU16" s="468"/>
      <c r="BV16" s="466">
        <v>2043335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1094</v>
      </c>
      <c r="AD17" s="443"/>
      <c r="AE17" s="443"/>
      <c r="AF17" s="443"/>
      <c r="AG17" s="444"/>
      <c r="AH17" s="442">
        <v>1106</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460812</v>
      </c>
      <c r="BO17" s="467"/>
      <c r="BP17" s="467"/>
      <c r="BQ17" s="467"/>
      <c r="BR17" s="467"/>
      <c r="BS17" s="467"/>
      <c r="BT17" s="467"/>
      <c r="BU17" s="468"/>
      <c r="BV17" s="466">
        <v>455090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86.9</v>
      </c>
      <c r="M18" s="531"/>
      <c r="N18" s="531"/>
      <c r="O18" s="531"/>
      <c r="P18" s="531"/>
      <c r="Q18" s="531"/>
      <c r="R18" s="532"/>
      <c r="S18" s="532"/>
      <c r="T18" s="532"/>
      <c r="U18" s="532"/>
      <c r="V18" s="533"/>
      <c r="W18" s="547"/>
      <c r="X18" s="548"/>
      <c r="Y18" s="548"/>
      <c r="Z18" s="548"/>
      <c r="AA18" s="548"/>
      <c r="AB18" s="558"/>
      <c r="AC18" s="430">
        <v>56.6</v>
      </c>
      <c r="AD18" s="431"/>
      <c r="AE18" s="431"/>
      <c r="AF18" s="431"/>
      <c r="AG18" s="534"/>
      <c r="AH18" s="430">
        <v>53.8</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1926076</v>
      </c>
      <c r="BO18" s="467"/>
      <c r="BP18" s="467"/>
      <c r="BQ18" s="467"/>
      <c r="BR18" s="467"/>
      <c r="BS18" s="467"/>
      <c r="BT18" s="467"/>
      <c r="BU18" s="468"/>
      <c r="BV18" s="466">
        <v>1895043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43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2572204</v>
      </c>
      <c r="BO19" s="467"/>
      <c r="BP19" s="467"/>
      <c r="BQ19" s="467"/>
      <c r="BR19" s="467"/>
      <c r="BS19" s="467"/>
      <c r="BT19" s="467"/>
      <c r="BU19" s="468"/>
      <c r="BV19" s="466">
        <v>2628760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1586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4843691</v>
      </c>
      <c r="BO23" s="467"/>
      <c r="BP23" s="467"/>
      <c r="BQ23" s="467"/>
      <c r="BR23" s="467"/>
      <c r="BS23" s="467"/>
      <c r="BT23" s="467"/>
      <c r="BU23" s="468"/>
      <c r="BV23" s="466">
        <v>4650243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6800</v>
      </c>
      <c r="R24" s="443"/>
      <c r="S24" s="443"/>
      <c r="T24" s="443"/>
      <c r="U24" s="443"/>
      <c r="V24" s="444"/>
      <c r="W24" s="508"/>
      <c r="X24" s="499"/>
      <c r="Y24" s="500"/>
      <c r="Z24" s="439" t="s">
        <v>168</v>
      </c>
      <c r="AA24" s="440"/>
      <c r="AB24" s="440"/>
      <c r="AC24" s="440"/>
      <c r="AD24" s="440"/>
      <c r="AE24" s="440"/>
      <c r="AF24" s="440"/>
      <c r="AG24" s="441"/>
      <c r="AH24" s="442">
        <v>64</v>
      </c>
      <c r="AI24" s="443"/>
      <c r="AJ24" s="443"/>
      <c r="AK24" s="443"/>
      <c r="AL24" s="444"/>
      <c r="AM24" s="442">
        <v>189824</v>
      </c>
      <c r="AN24" s="443"/>
      <c r="AO24" s="443"/>
      <c r="AP24" s="443"/>
      <c r="AQ24" s="443"/>
      <c r="AR24" s="444"/>
      <c r="AS24" s="442">
        <v>2966</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4330525</v>
      </c>
      <c r="BO24" s="467"/>
      <c r="BP24" s="467"/>
      <c r="BQ24" s="467"/>
      <c r="BR24" s="467"/>
      <c r="BS24" s="467"/>
      <c r="BT24" s="467"/>
      <c r="BU24" s="468"/>
      <c r="BV24" s="466">
        <v>4334506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5700</v>
      </c>
      <c r="R25" s="443"/>
      <c r="S25" s="443"/>
      <c r="T25" s="443"/>
      <c r="U25" s="443"/>
      <c r="V25" s="444"/>
      <c r="W25" s="508"/>
      <c r="X25" s="499"/>
      <c r="Y25" s="500"/>
      <c r="Z25" s="439" t="s">
        <v>171</v>
      </c>
      <c r="AA25" s="440"/>
      <c r="AB25" s="440"/>
      <c r="AC25" s="440"/>
      <c r="AD25" s="440"/>
      <c r="AE25" s="440"/>
      <c r="AF25" s="440"/>
      <c r="AG25" s="441"/>
      <c r="AH25" s="442" t="s">
        <v>128</v>
      </c>
      <c r="AI25" s="443"/>
      <c r="AJ25" s="443"/>
      <c r="AK25" s="443"/>
      <c r="AL25" s="444"/>
      <c r="AM25" s="442" t="s">
        <v>172</v>
      </c>
      <c r="AN25" s="443"/>
      <c r="AO25" s="443"/>
      <c r="AP25" s="443"/>
      <c r="AQ25" s="443"/>
      <c r="AR25" s="444"/>
      <c r="AS25" s="442" t="s">
        <v>128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139246</v>
      </c>
      <c r="BO25" s="462"/>
      <c r="BP25" s="462"/>
      <c r="BQ25" s="462"/>
      <c r="BR25" s="462"/>
      <c r="BS25" s="462"/>
      <c r="BT25" s="462"/>
      <c r="BU25" s="463"/>
      <c r="BV25" s="461">
        <v>178812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5320</v>
      </c>
      <c r="R26" s="443"/>
      <c r="S26" s="443"/>
      <c r="T26" s="443"/>
      <c r="U26" s="443"/>
      <c r="V26" s="444"/>
      <c r="W26" s="508"/>
      <c r="X26" s="499"/>
      <c r="Y26" s="500"/>
      <c r="Z26" s="439" t="s">
        <v>175</v>
      </c>
      <c r="AA26" s="521"/>
      <c r="AB26" s="521"/>
      <c r="AC26" s="521"/>
      <c r="AD26" s="521"/>
      <c r="AE26" s="521"/>
      <c r="AF26" s="521"/>
      <c r="AG26" s="522"/>
      <c r="AH26" s="442" t="s">
        <v>176</v>
      </c>
      <c r="AI26" s="443"/>
      <c r="AJ26" s="443"/>
      <c r="AK26" s="443"/>
      <c r="AL26" s="444"/>
      <c r="AM26" s="442" t="s">
        <v>176</v>
      </c>
      <c r="AN26" s="443"/>
      <c r="AO26" s="443"/>
      <c r="AP26" s="443"/>
      <c r="AQ26" s="443"/>
      <c r="AR26" s="444"/>
      <c r="AS26" s="442" t="s">
        <v>172</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172</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2450</v>
      </c>
      <c r="R27" s="443"/>
      <c r="S27" s="443"/>
      <c r="T27" s="443"/>
      <c r="U27" s="443"/>
      <c r="V27" s="444"/>
      <c r="W27" s="508"/>
      <c r="X27" s="499"/>
      <c r="Y27" s="500"/>
      <c r="Z27" s="439" t="s">
        <v>179</v>
      </c>
      <c r="AA27" s="440"/>
      <c r="AB27" s="440"/>
      <c r="AC27" s="440"/>
      <c r="AD27" s="440"/>
      <c r="AE27" s="440"/>
      <c r="AF27" s="440"/>
      <c r="AG27" s="441"/>
      <c r="AH27" s="442" t="s">
        <v>176</v>
      </c>
      <c r="AI27" s="443"/>
      <c r="AJ27" s="443"/>
      <c r="AK27" s="443"/>
      <c r="AL27" s="444"/>
      <c r="AM27" s="442" t="s">
        <v>128</v>
      </c>
      <c r="AN27" s="443"/>
      <c r="AO27" s="443"/>
      <c r="AP27" s="443"/>
      <c r="AQ27" s="443"/>
      <c r="AR27" s="444"/>
      <c r="AS27" s="442" t="s">
        <v>172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172</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1840</v>
      </c>
      <c r="R28" s="443"/>
      <c r="S28" s="443"/>
      <c r="T28" s="443"/>
      <c r="U28" s="443"/>
      <c r="V28" s="444"/>
      <c r="W28" s="508"/>
      <c r="X28" s="499"/>
      <c r="Y28" s="500"/>
      <c r="Z28" s="439" t="s">
        <v>182</v>
      </c>
      <c r="AA28" s="440"/>
      <c r="AB28" s="440"/>
      <c r="AC28" s="440"/>
      <c r="AD28" s="440"/>
      <c r="AE28" s="440"/>
      <c r="AF28" s="440"/>
      <c r="AG28" s="441"/>
      <c r="AH28" s="442" t="s">
        <v>128</v>
      </c>
      <c r="AI28" s="443"/>
      <c r="AJ28" s="443"/>
      <c r="AK28" s="443"/>
      <c r="AL28" s="444"/>
      <c r="AM28" s="442" t="s">
        <v>172</v>
      </c>
      <c r="AN28" s="443"/>
      <c r="AO28" s="443"/>
      <c r="AP28" s="443"/>
      <c r="AQ28" s="443"/>
      <c r="AR28" s="444"/>
      <c r="AS28" s="442" t="s">
        <v>172</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666624</v>
      </c>
      <c r="BO28" s="462"/>
      <c r="BP28" s="462"/>
      <c r="BQ28" s="462"/>
      <c r="BR28" s="462"/>
      <c r="BS28" s="462"/>
      <c r="BT28" s="462"/>
      <c r="BU28" s="463"/>
      <c r="BV28" s="461">
        <v>716963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7</v>
      </c>
      <c r="M29" s="443"/>
      <c r="N29" s="443"/>
      <c r="O29" s="443"/>
      <c r="P29" s="444"/>
      <c r="Q29" s="442">
        <v>1630</v>
      </c>
      <c r="R29" s="443"/>
      <c r="S29" s="443"/>
      <c r="T29" s="443"/>
      <c r="U29" s="443"/>
      <c r="V29" s="444"/>
      <c r="W29" s="509"/>
      <c r="X29" s="510"/>
      <c r="Y29" s="511"/>
      <c r="Z29" s="439" t="s">
        <v>185</v>
      </c>
      <c r="AA29" s="440"/>
      <c r="AB29" s="440"/>
      <c r="AC29" s="440"/>
      <c r="AD29" s="440"/>
      <c r="AE29" s="440"/>
      <c r="AF29" s="440"/>
      <c r="AG29" s="441"/>
      <c r="AH29" s="442">
        <v>64</v>
      </c>
      <c r="AI29" s="443"/>
      <c r="AJ29" s="443"/>
      <c r="AK29" s="443"/>
      <c r="AL29" s="444"/>
      <c r="AM29" s="442">
        <v>189824</v>
      </c>
      <c r="AN29" s="443"/>
      <c r="AO29" s="443"/>
      <c r="AP29" s="443"/>
      <c r="AQ29" s="443"/>
      <c r="AR29" s="444"/>
      <c r="AS29" s="442">
        <v>2966</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79813</v>
      </c>
      <c r="BO29" s="467"/>
      <c r="BP29" s="467"/>
      <c r="BQ29" s="467"/>
      <c r="BR29" s="467"/>
      <c r="BS29" s="467"/>
      <c r="BT29" s="467"/>
      <c r="BU29" s="468"/>
      <c r="BV29" s="466">
        <v>79712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546907</v>
      </c>
      <c r="BO30" s="470"/>
      <c r="BP30" s="470"/>
      <c r="BQ30" s="470"/>
      <c r="BR30" s="470"/>
      <c r="BS30" s="470"/>
      <c r="BT30" s="470"/>
      <c r="BU30" s="471"/>
      <c r="BV30" s="469">
        <v>564610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大雪浄化組合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大雪消防組合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7</v>
      </c>
      <c r="BF36" s="425"/>
      <c r="BG36" s="424" t="str">
        <f>IF('各会計、関係団体の財政状況及び健全化判断比率'!B33="","",'各会計、関係団体の財政状況及び健全化判断比率'!B33)</f>
        <v>観光事業特別会計</v>
      </c>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上川教育研修センター組合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愛別町外3町塵芥処理組合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上川広域滞納整理機構</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IM/9Qi/np+VNSLGadudkTiUW5IPmfeUvZePoWq0g4kyjZc82ZUUan4HaqZ408PaunP71mnjFyKfP/n9E36J2g==" saltValue="AGxKkG3n7F1mCIfk3zfL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8" t="s">
        <v>554</v>
      </c>
      <c r="D34" s="1248"/>
      <c r="E34" s="1249"/>
      <c r="F34" s="32">
        <v>8.61</v>
      </c>
      <c r="G34" s="33">
        <v>8.91</v>
      </c>
      <c r="H34" s="33">
        <v>8.93</v>
      </c>
      <c r="I34" s="33">
        <v>7.77</v>
      </c>
      <c r="J34" s="34">
        <v>7.41</v>
      </c>
      <c r="K34" s="22"/>
      <c r="L34" s="22"/>
      <c r="M34" s="22"/>
      <c r="N34" s="22"/>
      <c r="O34" s="22"/>
      <c r="P34" s="22"/>
    </row>
    <row r="35" spans="1:16" ht="39" customHeight="1" x14ac:dyDescent="0.15">
      <c r="A35" s="22"/>
      <c r="B35" s="35"/>
      <c r="C35" s="1242" t="s">
        <v>555</v>
      </c>
      <c r="D35" s="1243"/>
      <c r="E35" s="1244"/>
      <c r="F35" s="36">
        <v>0.63</v>
      </c>
      <c r="G35" s="37">
        <v>0.59</v>
      </c>
      <c r="H35" s="37">
        <v>0.89</v>
      </c>
      <c r="I35" s="37">
        <v>2.0499999999999998</v>
      </c>
      <c r="J35" s="38">
        <v>1.5</v>
      </c>
      <c r="K35" s="22"/>
      <c r="L35" s="22"/>
      <c r="M35" s="22"/>
      <c r="N35" s="22"/>
      <c r="O35" s="22"/>
      <c r="P35" s="22"/>
    </row>
    <row r="36" spans="1:16" ht="39" customHeight="1" x14ac:dyDescent="0.15">
      <c r="A36" s="22"/>
      <c r="B36" s="35"/>
      <c r="C36" s="1242" t="s">
        <v>556</v>
      </c>
      <c r="D36" s="1243"/>
      <c r="E36" s="1244"/>
      <c r="F36" s="36">
        <v>7.0000000000000007E-2</v>
      </c>
      <c r="G36" s="37">
        <v>0.65</v>
      </c>
      <c r="H36" s="37">
        <v>1.58</v>
      </c>
      <c r="I36" s="37">
        <v>0.8</v>
      </c>
      <c r="J36" s="38">
        <v>1.06</v>
      </c>
      <c r="K36" s="22"/>
      <c r="L36" s="22"/>
      <c r="M36" s="22"/>
      <c r="N36" s="22"/>
      <c r="O36" s="22"/>
      <c r="P36" s="22"/>
    </row>
    <row r="37" spans="1:16" ht="39" customHeight="1" x14ac:dyDescent="0.15">
      <c r="A37" s="22"/>
      <c r="B37" s="35"/>
      <c r="C37" s="1242" t="s">
        <v>557</v>
      </c>
      <c r="D37" s="1243"/>
      <c r="E37" s="1244"/>
      <c r="F37" s="36">
        <v>0.09</v>
      </c>
      <c r="G37" s="37">
        <v>0.18</v>
      </c>
      <c r="H37" s="37">
        <v>0.16</v>
      </c>
      <c r="I37" s="37">
        <v>0.11</v>
      </c>
      <c r="J37" s="38">
        <v>0.18</v>
      </c>
      <c r="K37" s="22"/>
      <c r="L37" s="22"/>
      <c r="M37" s="22"/>
      <c r="N37" s="22"/>
      <c r="O37" s="22"/>
      <c r="P37" s="22"/>
    </row>
    <row r="38" spans="1:16" ht="39" customHeight="1" x14ac:dyDescent="0.15">
      <c r="A38" s="22"/>
      <c r="B38" s="35"/>
      <c r="C38" s="1242" t="s">
        <v>558</v>
      </c>
      <c r="D38" s="1243"/>
      <c r="E38" s="1244"/>
      <c r="F38" s="36">
        <v>0.16</v>
      </c>
      <c r="G38" s="37">
        <v>0.15</v>
      </c>
      <c r="H38" s="37">
        <v>0.11</v>
      </c>
      <c r="I38" s="37">
        <v>0.1</v>
      </c>
      <c r="J38" s="38">
        <v>0.08</v>
      </c>
      <c r="K38" s="22"/>
      <c r="L38" s="22"/>
      <c r="M38" s="22"/>
      <c r="N38" s="22"/>
      <c r="O38" s="22"/>
      <c r="P38" s="22"/>
    </row>
    <row r="39" spans="1:16" ht="39" customHeight="1" x14ac:dyDescent="0.15">
      <c r="A39" s="22"/>
      <c r="B39" s="35"/>
      <c r="C39" s="1242" t="s">
        <v>559</v>
      </c>
      <c r="D39" s="1243"/>
      <c r="E39" s="1244"/>
      <c r="F39" s="36">
        <v>0</v>
      </c>
      <c r="G39" s="37">
        <v>0.02</v>
      </c>
      <c r="H39" s="37">
        <v>0</v>
      </c>
      <c r="I39" s="37">
        <v>0.03</v>
      </c>
      <c r="J39" s="38">
        <v>0.05</v>
      </c>
      <c r="K39" s="22"/>
      <c r="L39" s="22"/>
      <c r="M39" s="22"/>
      <c r="N39" s="22"/>
      <c r="O39" s="22"/>
      <c r="P39" s="22"/>
    </row>
    <row r="40" spans="1:16" ht="39" customHeight="1" x14ac:dyDescent="0.15">
      <c r="A40" s="22"/>
      <c r="B40" s="35"/>
      <c r="C40" s="1242" t="s">
        <v>560</v>
      </c>
      <c r="D40" s="1243"/>
      <c r="E40" s="1244"/>
      <c r="F40" s="36">
        <v>0</v>
      </c>
      <c r="G40" s="37">
        <v>0</v>
      </c>
      <c r="H40" s="37">
        <v>0</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561</v>
      </c>
      <c r="D42" s="1243"/>
      <c r="E42" s="1244"/>
      <c r="F42" s="36" t="s">
        <v>502</v>
      </c>
      <c r="G42" s="37" t="s">
        <v>502</v>
      </c>
      <c r="H42" s="37" t="s">
        <v>502</v>
      </c>
      <c r="I42" s="37" t="s">
        <v>502</v>
      </c>
      <c r="J42" s="38" t="s">
        <v>502</v>
      </c>
      <c r="K42" s="22"/>
      <c r="L42" s="22"/>
      <c r="M42" s="22"/>
      <c r="N42" s="22"/>
      <c r="O42" s="22"/>
      <c r="P42" s="22"/>
    </row>
    <row r="43" spans="1:16" ht="39" customHeight="1" thickBot="1" x14ac:dyDescent="0.2">
      <c r="A43" s="22"/>
      <c r="B43" s="40"/>
      <c r="C43" s="1245" t="s">
        <v>562</v>
      </c>
      <c r="D43" s="1246"/>
      <c r="E43" s="1247"/>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QIdkXJgdWNtOiENl5pd+LbpLqopSbS+W4Bv68h3Lio8+wA0Vw05Qu8QU2x8PexmK7FwEBgf2Vf2Y39W5SFoWw==" saltValue="c8t0MoGBzgwRxX51BahR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341</v>
      </c>
      <c r="L45" s="60">
        <v>371</v>
      </c>
      <c r="M45" s="60">
        <v>406</v>
      </c>
      <c r="N45" s="60">
        <v>470</v>
      </c>
      <c r="O45" s="61">
        <v>468</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502</v>
      </c>
      <c r="L46" s="64" t="s">
        <v>502</v>
      </c>
      <c r="M46" s="64" t="s">
        <v>502</v>
      </c>
      <c r="N46" s="64" t="s">
        <v>502</v>
      </c>
      <c r="O46" s="65" t="s">
        <v>502</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502</v>
      </c>
      <c r="L47" s="64" t="s">
        <v>502</v>
      </c>
      <c r="M47" s="64" t="s">
        <v>502</v>
      </c>
      <c r="N47" s="64" t="s">
        <v>502</v>
      </c>
      <c r="O47" s="65" t="s">
        <v>502</v>
      </c>
      <c r="P47" s="48"/>
      <c r="Q47" s="48"/>
      <c r="R47" s="48"/>
      <c r="S47" s="48"/>
      <c r="T47" s="48"/>
      <c r="U47" s="48"/>
    </row>
    <row r="48" spans="1:21" ht="30.75" customHeight="1" x14ac:dyDescent="0.15">
      <c r="A48" s="48"/>
      <c r="B48" s="1270"/>
      <c r="C48" s="1271"/>
      <c r="D48" s="62"/>
      <c r="E48" s="1252" t="s">
        <v>14</v>
      </c>
      <c r="F48" s="1252"/>
      <c r="G48" s="1252"/>
      <c r="H48" s="1252"/>
      <c r="I48" s="1252"/>
      <c r="J48" s="1253"/>
      <c r="K48" s="63">
        <v>208</v>
      </c>
      <c r="L48" s="64">
        <v>202</v>
      </c>
      <c r="M48" s="64">
        <v>193</v>
      </c>
      <c r="N48" s="64">
        <v>186</v>
      </c>
      <c r="O48" s="65">
        <v>169</v>
      </c>
      <c r="P48" s="48"/>
      <c r="Q48" s="48"/>
      <c r="R48" s="48"/>
      <c r="S48" s="48"/>
      <c r="T48" s="48"/>
      <c r="U48" s="48"/>
    </row>
    <row r="49" spans="1:21" ht="30.75" customHeight="1" x14ac:dyDescent="0.15">
      <c r="A49" s="48"/>
      <c r="B49" s="1270"/>
      <c r="C49" s="1271"/>
      <c r="D49" s="62"/>
      <c r="E49" s="1252" t="s">
        <v>15</v>
      </c>
      <c r="F49" s="1252"/>
      <c r="G49" s="1252"/>
      <c r="H49" s="1252"/>
      <c r="I49" s="1252"/>
      <c r="J49" s="1253"/>
      <c r="K49" s="63" t="s">
        <v>502</v>
      </c>
      <c r="L49" s="64" t="s">
        <v>502</v>
      </c>
      <c r="M49" s="64" t="s">
        <v>502</v>
      </c>
      <c r="N49" s="64" t="s">
        <v>502</v>
      </c>
      <c r="O49" s="65" t="s">
        <v>502</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502</v>
      </c>
      <c r="L50" s="64" t="s">
        <v>502</v>
      </c>
      <c r="M50" s="64" t="s">
        <v>502</v>
      </c>
      <c r="N50" s="64" t="s">
        <v>502</v>
      </c>
      <c r="O50" s="65" t="s">
        <v>502</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502</v>
      </c>
      <c r="L51" s="64" t="s">
        <v>502</v>
      </c>
      <c r="M51" s="64" t="s">
        <v>502</v>
      </c>
      <c r="N51" s="64" t="s">
        <v>502</v>
      </c>
      <c r="O51" s="65" t="s">
        <v>502</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379</v>
      </c>
      <c r="L52" s="64">
        <v>396</v>
      </c>
      <c r="M52" s="64">
        <v>424</v>
      </c>
      <c r="N52" s="64">
        <v>446</v>
      </c>
      <c r="O52" s="65">
        <v>451</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170</v>
      </c>
      <c r="L53" s="69">
        <v>177</v>
      </c>
      <c r="M53" s="69">
        <v>175</v>
      </c>
      <c r="N53" s="69">
        <v>210</v>
      </c>
      <c r="O53" s="70">
        <v>186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575</v>
      </c>
      <c r="L57" s="84" t="s">
        <v>575</v>
      </c>
      <c r="M57" s="84" t="s">
        <v>502</v>
      </c>
      <c r="N57" s="84" t="s">
        <v>502</v>
      </c>
      <c r="O57" s="85" t="s">
        <v>502</v>
      </c>
    </row>
    <row r="58" spans="1:21" ht="31.5" customHeight="1" thickBot="1" x14ac:dyDescent="0.2">
      <c r="B58" s="1260"/>
      <c r="C58" s="1261"/>
      <c r="D58" s="1265" t="s">
        <v>26</v>
      </c>
      <c r="E58" s="1266"/>
      <c r="F58" s="1266"/>
      <c r="G58" s="1266"/>
      <c r="H58" s="1266"/>
      <c r="I58" s="1266"/>
      <c r="J58" s="1267"/>
      <c r="K58" s="86" t="s">
        <v>575</v>
      </c>
      <c r="L58" s="87" t="s">
        <v>575</v>
      </c>
      <c r="M58" s="87" t="s">
        <v>502</v>
      </c>
      <c r="N58" s="87" t="s">
        <v>502</v>
      </c>
      <c r="O58" s="88" t="s">
        <v>502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AcEwkHCEqDMWhgXNJSfi1vC1iUWKKBIWlFT8bPRmEbdjYAFd4HYSfT+Wks5AxEkjqd/q+jeeBZXuG/Vtc4Lrw==" saltValue="v9krRZHtq84Jm3hSxEp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88" t="s">
        <v>29</v>
      </c>
      <c r="C41" s="1289"/>
      <c r="D41" s="102"/>
      <c r="E41" s="1290" t="s">
        <v>30</v>
      </c>
      <c r="F41" s="1290"/>
      <c r="G41" s="1290"/>
      <c r="H41" s="1291"/>
      <c r="I41" s="103">
        <v>4119</v>
      </c>
      <c r="J41" s="104">
        <v>4160</v>
      </c>
      <c r="K41" s="104">
        <v>4444</v>
      </c>
      <c r="L41" s="104">
        <v>4650</v>
      </c>
      <c r="M41" s="105">
        <v>4844</v>
      </c>
    </row>
    <row r="42" spans="2:13" ht="27.75" customHeight="1" x14ac:dyDescent="0.15">
      <c r="B42" s="1278"/>
      <c r="C42" s="1279"/>
      <c r="D42" s="106"/>
      <c r="E42" s="1282" t="s">
        <v>31</v>
      </c>
      <c r="F42" s="1282"/>
      <c r="G42" s="1282"/>
      <c r="H42" s="1283"/>
      <c r="I42" s="107" t="s">
        <v>502</v>
      </c>
      <c r="J42" s="108" t="s">
        <v>502</v>
      </c>
      <c r="K42" s="108" t="s">
        <v>502</v>
      </c>
      <c r="L42" s="108" t="s">
        <v>502</v>
      </c>
      <c r="M42" s="109" t="s">
        <v>502</v>
      </c>
    </row>
    <row r="43" spans="2:13" ht="27.75" customHeight="1" x14ac:dyDescent="0.15">
      <c r="B43" s="1278"/>
      <c r="C43" s="1279"/>
      <c r="D43" s="106"/>
      <c r="E43" s="1282" t="s">
        <v>32</v>
      </c>
      <c r="F43" s="1282"/>
      <c r="G43" s="1282"/>
      <c r="H43" s="1283"/>
      <c r="I43" s="107">
        <v>1156</v>
      </c>
      <c r="J43" s="108">
        <v>1462</v>
      </c>
      <c r="K43" s="108">
        <v>1188</v>
      </c>
      <c r="L43" s="108">
        <v>1025</v>
      </c>
      <c r="M43" s="109">
        <v>744</v>
      </c>
    </row>
    <row r="44" spans="2:13" ht="27.75" customHeight="1" x14ac:dyDescent="0.15">
      <c r="B44" s="1278"/>
      <c r="C44" s="1279"/>
      <c r="D44" s="106"/>
      <c r="E44" s="1282" t="s">
        <v>33</v>
      </c>
      <c r="F44" s="1282"/>
      <c r="G44" s="1282"/>
      <c r="H44" s="1283"/>
      <c r="I44" s="107" t="s">
        <v>502</v>
      </c>
      <c r="J44" s="108" t="s">
        <v>502</v>
      </c>
      <c r="K44" s="108" t="s">
        <v>502</v>
      </c>
      <c r="L44" s="108" t="s">
        <v>502</v>
      </c>
      <c r="M44" s="109">
        <v>15</v>
      </c>
    </row>
    <row r="45" spans="2:13" ht="27.75" customHeight="1" x14ac:dyDescent="0.15">
      <c r="B45" s="1278"/>
      <c r="C45" s="1279"/>
      <c r="D45" s="106"/>
      <c r="E45" s="1282" t="s">
        <v>34</v>
      </c>
      <c r="F45" s="1282"/>
      <c r="G45" s="1282"/>
      <c r="H45" s="1283"/>
      <c r="I45" s="107">
        <v>620</v>
      </c>
      <c r="J45" s="108">
        <v>610</v>
      </c>
      <c r="K45" s="108">
        <v>599</v>
      </c>
      <c r="L45" s="108">
        <v>588</v>
      </c>
      <c r="M45" s="109">
        <v>578</v>
      </c>
    </row>
    <row r="46" spans="2:13" ht="27.75" customHeight="1" x14ac:dyDescent="0.15">
      <c r="B46" s="1278"/>
      <c r="C46" s="1279"/>
      <c r="D46" s="110"/>
      <c r="E46" s="1282" t="s">
        <v>35</v>
      </c>
      <c r="F46" s="1282"/>
      <c r="G46" s="1282"/>
      <c r="H46" s="1283"/>
      <c r="I46" s="107" t="s">
        <v>502</v>
      </c>
      <c r="J46" s="108" t="s">
        <v>502</v>
      </c>
      <c r="K46" s="108" t="s">
        <v>502</v>
      </c>
      <c r="L46" s="108" t="s">
        <v>502</v>
      </c>
      <c r="M46" s="109" t="s">
        <v>502</v>
      </c>
    </row>
    <row r="47" spans="2:13" ht="27.75" customHeight="1" x14ac:dyDescent="0.15">
      <c r="B47" s="1278"/>
      <c r="C47" s="1279"/>
      <c r="D47" s="111"/>
      <c r="E47" s="1292" t="s">
        <v>36</v>
      </c>
      <c r="F47" s="1293"/>
      <c r="G47" s="1293"/>
      <c r="H47" s="1294"/>
      <c r="I47" s="107" t="s">
        <v>502</v>
      </c>
      <c r="J47" s="108" t="s">
        <v>502</v>
      </c>
      <c r="K47" s="108" t="s">
        <v>502</v>
      </c>
      <c r="L47" s="108" t="s">
        <v>502</v>
      </c>
      <c r="M47" s="109" t="s">
        <v>502</v>
      </c>
    </row>
    <row r="48" spans="2:13" ht="27.75" customHeight="1" x14ac:dyDescent="0.15">
      <c r="B48" s="1278"/>
      <c r="C48" s="1279"/>
      <c r="D48" s="106"/>
      <c r="E48" s="1282" t="s">
        <v>37</v>
      </c>
      <c r="F48" s="1282"/>
      <c r="G48" s="1282"/>
      <c r="H48" s="1283"/>
      <c r="I48" s="107" t="s">
        <v>502</v>
      </c>
      <c r="J48" s="108" t="s">
        <v>502</v>
      </c>
      <c r="K48" s="108" t="s">
        <v>502</v>
      </c>
      <c r="L48" s="108" t="s">
        <v>502</v>
      </c>
      <c r="M48" s="109" t="s">
        <v>502</v>
      </c>
    </row>
    <row r="49" spans="2:13" ht="27.75" customHeight="1" x14ac:dyDescent="0.15">
      <c r="B49" s="1280"/>
      <c r="C49" s="1281"/>
      <c r="D49" s="106"/>
      <c r="E49" s="1282" t="s">
        <v>38</v>
      </c>
      <c r="F49" s="1282"/>
      <c r="G49" s="1282"/>
      <c r="H49" s="1283"/>
      <c r="I49" s="107" t="s">
        <v>502</v>
      </c>
      <c r="J49" s="108" t="s">
        <v>502</v>
      </c>
      <c r="K49" s="108" t="s">
        <v>502</v>
      </c>
      <c r="L49" s="108" t="s">
        <v>502</v>
      </c>
      <c r="M49" s="109" t="s">
        <v>502</v>
      </c>
    </row>
    <row r="50" spans="2:13" ht="27.75" customHeight="1" x14ac:dyDescent="0.15">
      <c r="B50" s="1276" t="s">
        <v>39</v>
      </c>
      <c r="C50" s="1277"/>
      <c r="D50" s="112"/>
      <c r="E50" s="1282" t="s">
        <v>40</v>
      </c>
      <c r="F50" s="1282"/>
      <c r="G50" s="1282"/>
      <c r="H50" s="1283"/>
      <c r="I50" s="107">
        <v>2250</v>
      </c>
      <c r="J50" s="108">
        <v>2123</v>
      </c>
      <c r="K50" s="108">
        <v>1705</v>
      </c>
      <c r="L50" s="108">
        <v>1380</v>
      </c>
      <c r="M50" s="109">
        <v>1339</v>
      </c>
    </row>
    <row r="51" spans="2:13" ht="27.75" customHeight="1" x14ac:dyDescent="0.15">
      <c r="B51" s="1278"/>
      <c r="C51" s="1279"/>
      <c r="D51" s="106"/>
      <c r="E51" s="1282" t="s">
        <v>41</v>
      </c>
      <c r="F51" s="1282"/>
      <c r="G51" s="1282"/>
      <c r="H51" s="1283"/>
      <c r="I51" s="107">
        <v>816</v>
      </c>
      <c r="J51" s="108">
        <v>889</v>
      </c>
      <c r="K51" s="108">
        <v>935</v>
      </c>
      <c r="L51" s="108">
        <v>927</v>
      </c>
      <c r="M51" s="109">
        <v>980</v>
      </c>
    </row>
    <row r="52" spans="2:13" ht="27.75" customHeight="1" x14ac:dyDescent="0.15">
      <c r="B52" s="1280"/>
      <c r="C52" s="1281"/>
      <c r="D52" s="106"/>
      <c r="E52" s="1282" t="s">
        <v>42</v>
      </c>
      <c r="F52" s="1282"/>
      <c r="G52" s="1282"/>
      <c r="H52" s="1283"/>
      <c r="I52" s="107">
        <v>3144</v>
      </c>
      <c r="J52" s="108">
        <v>3363</v>
      </c>
      <c r="K52" s="108">
        <v>3384</v>
      </c>
      <c r="L52" s="108">
        <v>3462</v>
      </c>
      <c r="M52" s="109">
        <v>3418</v>
      </c>
    </row>
    <row r="53" spans="2:13" ht="27.75" customHeight="1" thickBot="1" x14ac:dyDescent="0.2">
      <c r="B53" s="1284" t="s">
        <v>43</v>
      </c>
      <c r="C53" s="1285"/>
      <c r="D53" s="113"/>
      <c r="E53" s="1286" t="s">
        <v>44</v>
      </c>
      <c r="F53" s="1286"/>
      <c r="G53" s="1286"/>
      <c r="H53" s="1287"/>
      <c r="I53" s="114">
        <v>-315</v>
      </c>
      <c r="J53" s="115">
        <v>-142</v>
      </c>
      <c r="K53" s="115">
        <v>207</v>
      </c>
      <c r="L53" s="115">
        <v>495</v>
      </c>
      <c r="M53" s="116">
        <v>443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NpOJHxD42R37VjQoLxtq3638L6boE1uWO/yC5avsBSYSQyDsvfyzNzdce55oUR68RFJ/BGe+3gIqJMX70iOcg==" saltValue="FJZ9WDJ/O9VjpWO+kCiB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3" t="s">
        <v>47</v>
      </c>
      <c r="D55" s="1303"/>
      <c r="E55" s="1304"/>
      <c r="F55" s="128">
        <v>784</v>
      </c>
      <c r="G55" s="128">
        <v>717</v>
      </c>
      <c r="H55" s="129">
        <v>667</v>
      </c>
    </row>
    <row r="56" spans="2:8" ht="52.5" customHeight="1" x14ac:dyDescent="0.15">
      <c r="B56" s="130"/>
      <c r="C56" s="1305" t="s">
        <v>48</v>
      </c>
      <c r="D56" s="1305"/>
      <c r="E56" s="1306"/>
      <c r="F56" s="131">
        <v>80</v>
      </c>
      <c r="G56" s="131">
        <v>80</v>
      </c>
      <c r="H56" s="132">
        <v>80</v>
      </c>
    </row>
    <row r="57" spans="2:8" ht="53.25" customHeight="1" x14ac:dyDescent="0.15">
      <c r="B57" s="130"/>
      <c r="C57" s="1307" t="s">
        <v>49</v>
      </c>
      <c r="D57" s="1307"/>
      <c r="E57" s="1308"/>
      <c r="F57" s="133">
        <v>836</v>
      </c>
      <c r="G57" s="133">
        <v>565</v>
      </c>
      <c r="H57" s="134">
        <v>547</v>
      </c>
    </row>
    <row r="58" spans="2:8" ht="45.75" customHeight="1" x14ac:dyDescent="0.15">
      <c r="B58" s="135"/>
      <c r="C58" s="1295" t="s">
        <v>570</v>
      </c>
      <c r="D58" s="1296"/>
      <c r="E58" s="1297"/>
      <c r="F58" s="136">
        <v>417</v>
      </c>
      <c r="G58" s="136">
        <v>148</v>
      </c>
      <c r="H58" s="137">
        <v>124</v>
      </c>
    </row>
    <row r="59" spans="2:8" ht="45.75" customHeight="1" x14ac:dyDescent="0.15">
      <c r="B59" s="135"/>
      <c r="C59" s="1295" t="s">
        <v>571</v>
      </c>
      <c r="D59" s="1296"/>
      <c r="E59" s="1297"/>
      <c r="F59" s="136">
        <v>132</v>
      </c>
      <c r="G59" s="136">
        <v>131</v>
      </c>
      <c r="H59" s="137">
        <v>125</v>
      </c>
    </row>
    <row r="60" spans="2:8" ht="45.75" customHeight="1" x14ac:dyDescent="0.15">
      <c r="B60" s="135"/>
      <c r="C60" s="1295" t="s">
        <v>572</v>
      </c>
      <c r="D60" s="1296"/>
      <c r="E60" s="1297"/>
      <c r="F60" s="136">
        <v>100</v>
      </c>
      <c r="G60" s="136">
        <v>100</v>
      </c>
      <c r="H60" s="137">
        <v>100</v>
      </c>
    </row>
    <row r="61" spans="2:8" ht="45.75" customHeight="1" x14ac:dyDescent="0.15">
      <c r="B61" s="135"/>
      <c r="C61" s="1295" t="s">
        <v>573</v>
      </c>
      <c r="D61" s="1296"/>
      <c r="E61" s="1297"/>
      <c r="F61" s="136">
        <v>94</v>
      </c>
      <c r="G61" s="136">
        <v>94</v>
      </c>
      <c r="H61" s="137">
        <v>94</v>
      </c>
    </row>
    <row r="62" spans="2:8" ht="45.75" customHeight="1" thickBot="1" x14ac:dyDescent="0.2">
      <c r="B62" s="138"/>
      <c r="C62" s="1298" t="s">
        <v>574</v>
      </c>
      <c r="D62" s="1299"/>
      <c r="E62" s="1300"/>
      <c r="F62" s="139">
        <v>28</v>
      </c>
      <c r="G62" s="139">
        <v>27</v>
      </c>
      <c r="H62" s="140">
        <v>27</v>
      </c>
    </row>
    <row r="63" spans="2:8" ht="52.5" customHeight="1" thickBot="1" x14ac:dyDescent="0.2">
      <c r="B63" s="141"/>
      <c r="C63" s="1301" t="s">
        <v>50</v>
      </c>
      <c r="D63" s="1301"/>
      <c r="E63" s="1302"/>
      <c r="F63" s="142">
        <v>1700</v>
      </c>
      <c r="G63" s="142">
        <v>1361</v>
      </c>
      <c r="H63" s="143">
        <v>1293</v>
      </c>
    </row>
    <row r="64" spans="2:8" ht="15" customHeight="1" x14ac:dyDescent="0.15"/>
  </sheetData>
  <sheetProtection algorithmName="SHA-512" hashValue="Q+hSsIhrh05h9b0FaHpP62Rc0f8LhLydrSGWbjAnJn41OAHBy/MyAizGiyNJTcHFU2ofGp4wJmA5MVFQXQQeGw==" saltValue="xpX02RYHjIB6vd85gX1v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544</v>
      </c>
      <c r="BQ50" s="1315"/>
      <c r="BR50" s="1315"/>
      <c r="BS50" s="1315"/>
      <c r="BT50" s="1315"/>
      <c r="BU50" s="1315"/>
      <c r="BV50" s="1315"/>
      <c r="BW50" s="1315"/>
      <c r="BX50" s="1315" t="s">
        <v>545</v>
      </c>
      <c r="BY50" s="1315"/>
      <c r="BZ50" s="1315"/>
      <c r="CA50" s="1315"/>
      <c r="CB50" s="1315"/>
      <c r="CC50" s="1315"/>
      <c r="CD50" s="1315"/>
      <c r="CE50" s="1315"/>
      <c r="CF50" s="1315" t="s">
        <v>546</v>
      </c>
      <c r="CG50" s="1315"/>
      <c r="CH50" s="1315"/>
      <c r="CI50" s="1315"/>
      <c r="CJ50" s="1315"/>
      <c r="CK50" s="1315"/>
      <c r="CL50" s="1315"/>
      <c r="CM50" s="1315"/>
      <c r="CN50" s="1315" t="s">
        <v>547</v>
      </c>
      <c r="CO50" s="1315"/>
      <c r="CP50" s="1315"/>
      <c r="CQ50" s="1315"/>
      <c r="CR50" s="1315"/>
      <c r="CS50" s="1315"/>
      <c r="CT50" s="1315"/>
      <c r="CU50" s="1315"/>
      <c r="CV50" s="1315" t="s">
        <v>548</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585</v>
      </c>
      <c r="AO51" s="1314"/>
      <c r="AP51" s="1314"/>
      <c r="AQ51" s="1314"/>
      <c r="AR51" s="1314"/>
      <c r="AS51" s="1314"/>
      <c r="AT51" s="1314"/>
      <c r="AU51" s="1314"/>
      <c r="AV51" s="1314"/>
      <c r="AW51" s="1314"/>
      <c r="AX51" s="1314"/>
      <c r="AY51" s="1314"/>
      <c r="AZ51" s="1314"/>
      <c r="BA51" s="1314"/>
      <c r="BB51" s="1314" t="s">
        <v>586</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v>11.2</v>
      </c>
      <c r="CG51" s="1311"/>
      <c r="CH51" s="1311"/>
      <c r="CI51" s="1311"/>
      <c r="CJ51" s="1311"/>
      <c r="CK51" s="1311"/>
      <c r="CL51" s="1311"/>
      <c r="CM51" s="1311"/>
      <c r="CN51" s="1311">
        <v>26.8</v>
      </c>
      <c r="CO51" s="1311"/>
      <c r="CP51" s="1311"/>
      <c r="CQ51" s="1311"/>
      <c r="CR51" s="1311"/>
      <c r="CS51" s="1311"/>
      <c r="CT51" s="1311"/>
      <c r="CU51" s="1311"/>
      <c r="CV51" s="1311">
        <v>23.9</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587</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58.1</v>
      </c>
      <c r="BY53" s="1311"/>
      <c r="BZ53" s="1311"/>
      <c r="CA53" s="1311"/>
      <c r="CB53" s="1311"/>
      <c r="CC53" s="1311"/>
      <c r="CD53" s="1311"/>
      <c r="CE53" s="1311"/>
      <c r="CF53" s="1311">
        <v>59.8</v>
      </c>
      <c r="CG53" s="1311"/>
      <c r="CH53" s="1311"/>
      <c r="CI53" s="1311"/>
      <c r="CJ53" s="1311"/>
      <c r="CK53" s="1311"/>
      <c r="CL53" s="1311"/>
      <c r="CM53" s="1311"/>
      <c r="CN53" s="1311">
        <v>60.7</v>
      </c>
      <c r="CO53" s="1311"/>
      <c r="CP53" s="1311"/>
      <c r="CQ53" s="1311"/>
      <c r="CR53" s="1311"/>
      <c r="CS53" s="1311"/>
      <c r="CT53" s="1311"/>
      <c r="CU53" s="1311"/>
      <c r="CV53" s="1311">
        <v>62.2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588</v>
      </c>
      <c r="AO55" s="1315"/>
      <c r="AP55" s="1315"/>
      <c r="AQ55" s="1315"/>
      <c r="AR55" s="1315"/>
      <c r="AS55" s="1315"/>
      <c r="AT55" s="1315"/>
      <c r="AU55" s="1315"/>
      <c r="AV55" s="1315"/>
      <c r="AW55" s="1315"/>
      <c r="AX55" s="1315"/>
      <c r="AY55" s="1315"/>
      <c r="AZ55" s="1315"/>
      <c r="BA55" s="1315"/>
      <c r="BB55" s="1314" t="s">
        <v>586</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587</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589</v>
      </c>
    </row>
    <row r="64" spans="1:109" x14ac:dyDescent="0.15">
      <c r="B64" s="395"/>
      <c r="G64" s="402"/>
      <c r="I64" s="415"/>
      <c r="J64" s="415"/>
      <c r="K64" s="415"/>
      <c r="L64" s="415"/>
      <c r="M64" s="415"/>
      <c r="N64" s="416"/>
      <c r="AM64" s="402"/>
      <c r="AN64" s="402" t="s">
        <v>583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592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544</v>
      </c>
      <c r="BQ72" s="1315"/>
      <c r="BR72" s="1315"/>
      <c r="BS72" s="1315"/>
      <c r="BT72" s="1315"/>
      <c r="BU72" s="1315"/>
      <c r="BV72" s="1315"/>
      <c r="BW72" s="1315"/>
      <c r="BX72" s="1315" t="s">
        <v>545</v>
      </c>
      <c r="BY72" s="1315"/>
      <c r="BZ72" s="1315"/>
      <c r="CA72" s="1315"/>
      <c r="CB72" s="1315"/>
      <c r="CC72" s="1315"/>
      <c r="CD72" s="1315"/>
      <c r="CE72" s="1315"/>
      <c r="CF72" s="1315" t="s">
        <v>546</v>
      </c>
      <c r="CG72" s="1315"/>
      <c r="CH72" s="1315"/>
      <c r="CI72" s="1315"/>
      <c r="CJ72" s="1315"/>
      <c r="CK72" s="1315"/>
      <c r="CL72" s="1315"/>
      <c r="CM72" s="1315"/>
      <c r="CN72" s="1315" t="s">
        <v>547</v>
      </c>
      <c r="CO72" s="1315"/>
      <c r="CP72" s="1315"/>
      <c r="CQ72" s="1315"/>
      <c r="CR72" s="1315"/>
      <c r="CS72" s="1315"/>
      <c r="CT72" s="1315"/>
      <c r="CU72" s="1315"/>
      <c r="CV72" s="1315" t="s">
        <v>548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585</v>
      </c>
      <c r="AO73" s="1314"/>
      <c r="AP73" s="1314"/>
      <c r="AQ73" s="1314"/>
      <c r="AR73" s="1314"/>
      <c r="AS73" s="1314"/>
      <c r="AT73" s="1314"/>
      <c r="AU73" s="1314"/>
      <c r="AV73" s="1314"/>
      <c r="AW73" s="1314"/>
      <c r="AX73" s="1314"/>
      <c r="AY73" s="1314"/>
      <c r="AZ73" s="1314"/>
      <c r="BA73" s="1314"/>
      <c r="BB73" s="1314" t="s">
        <v>586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v>11.2</v>
      </c>
      <c r="CG73" s="1311"/>
      <c r="CH73" s="1311"/>
      <c r="CI73" s="1311"/>
      <c r="CJ73" s="1311"/>
      <c r="CK73" s="1311"/>
      <c r="CL73" s="1311"/>
      <c r="CM73" s="1311"/>
      <c r="CN73" s="1311">
        <v>26.8</v>
      </c>
      <c r="CO73" s="1311"/>
      <c r="CP73" s="1311"/>
      <c r="CQ73" s="1311"/>
      <c r="CR73" s="1311"/>
      <c r="CS73" s="1311"/>
      <c r="CT73" s="1311"/>
      <c r="CU73" s="1311"/>
      <c r="CV73" s="1311">
        <v>23.9</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590</v>
      </c>
      <c r="BC75" s="1314"/>
      <c r="BD75" s="1314"/>
      <c r="BE75" s="1314"/>
      <c r="BF75" s="1314"/>
      <c r="BG75" s="1314"/>
      <c r="BH75" s="1314"/>
      <c r="BI75" s="1314"/>
      <c r="BJ75" s="1314"/>
      <c r="BK75" s="1314"/>
      <c r="BL75" s="1314"/>
      <c r="BM75" s="1314"/>
      <c r="BN75" s="1314"/>
      <c r="BO75" s="1314"/>
      <c r="BP75" s="1311">
        <v>9.1999999999999993</v>
      </c>
      <c r="BQ75" s="1311"/>
      <c r="BR75" s="1311"/>
      <c r="BS75" s="1311"/>
      <c r="BT75" s="1311"/>
      <c r="BU75" s="1311"/>
      <c r="BV75" s="1311"/>
      <c r="BW75" s="1311"/>
      <c r="BX75" s="1311">
        <v>9</v>
      </c>
      <c r="BY75" s="1311"/>
      <c r="BZ75" s="1311"/>
      <c r="CA75" s="1311"/>
      <c r="CB75" s="1311"/>
      <c r="CC75" s="1311"/>
      <c r="CD75" s="1311"/>
      <c r="CE75" s="1311"/>
      <c r="CF75" s="1311">
        <v>9.3000000000000007</v>
      </c>
      <c r="CG75" s="1311"/>
      <c r="CH75" s="1311"/>
      <c r="CI75" s="1311"/>
      <c r="CJ75" s="1311"/>
      <c r="CK75" s="1311"/>
      <c r="CL75" s="1311"/>
      <c r="CM75" s="1311"/>
      <c r="CN75" s="1311">
        <v>10.1</v>
      </c>
      <c r="CO75" s="1311"/>
      <c r="CP75" s="1311"/>
      <c r="CQ75" s="1311"/>
      <c r="CR75" s="1311"/>
      <c r="CS75" s="1311"/>
      <c r="CT75" s="1311"/>
      <c r="CU75" s="1311"/>
      <c r="CV75" s="1311">
        <v>10.3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588</v>
      </c>
      <c r="AO77" s="1315"/>
      <c r="AP77" s="1315"/>
      <c r="AQ77" s="1315"/>
      <c r="AR77" s="1315"/>
      <c r="AS77" s="1315"/>
      <c r="AT77" s="1315"/>
      <c r="AU77" s="1315"/>
      <c r="AV77" s="1315"/>
      <c r="AW77" s="1315"/>
      <c r="AX77" s="1315"/>
      <c r="AY77" s="1315"/>
      <c r="AZ77" s="1315"/>
      <c r="BA77" s="1315"/>
      <c r="BB77" s="1314" t="s">
        <v>586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590</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gr0+CCawd2lTuuy2Kl2ogYHqipmt0/1yQtZtavBOPFFY5QJ8jxKaOUYMr+owLgFpmKgYWbHxunsSVa35aTLvQ==" saltValue="k6/1zPdd+Z58Dm6591Ove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H106" sqref="AH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XzXwoYUONqwA4iFgeC57oxa6ekqphaCgD1Bd5BTKXwT2oMOPv+Of87b3bYn7ZOY6kxKQAo3BnDzRwonsPf1HsA==" saltValue="tJs7ZbUsaj+Iuu8/q2ZL9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FITHAvnryP2B3TVIyMAjc3+wyjtrxb+XyvpVIVVQ0ELoIlZ+Blzixi8aVs4mBdbpCJcQ2owibIqt5L/VIRFdsQ==" saltValue="dMb/JEoKMTPlmXhYpozF0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154690</v>
      </c>
      <c r="E3" s="162"/>
      <c r="F3" s="163">
        <v>280458</v>
      </c>
      <c r="G3" s="164"/>
      <c r="H3" s="165"/>
    </row>
    <row r="4" spans="1:8" x14ac:dyDescent="0.15">
      <c r="A4" s="166"/>
      <c r="B4" s="167"/>
      <c r="C4" s="168"/>
      <c r="D4" s="169">
        <v>55351</v>
      </c>
      <c r="E4" s="170"/>
      <c r="F4" s="171">
        <v>127286</v>
      </c>
      <c r="G4" s="172"/>
      <c r="H4" s="173"/>
    </row>
    <row r="5" spans="1:8" x14ac:dyDescent="0.15">
      <c r="A5" s="154" t="s">
        <v>536</v>
      </c>
      <c r="B5" s="159"/>
      <c r="C5" s="160"/>
      <c r="D5" s="161">
        <v>154504</v>
      </c>
      <c r="E5" s="162"/>
      <c r="F5" s="163">
        <v>291945</v>
      </c>
      <c r="G5" s="164"/>
      <c r="H5" s="165"/>
    </row>
    <row r="6" spans="1:8" x14ac:dyDescent="0.15">
      <c r="A6" s="166"/>
      <c r="B6" s="167"/>
      <c r="C6" s="168"/>
      <c r="D6" s="169">
        <v>41242</v>
      </c>
      <c r="E6" s="170"/>
      <c r="F6" s="171">
        <v>127651</v>
      </c>
      <c r="G6" s="172"/>
      <c r="H6" s="173"/>
    </row>
    <row r="7" spans="1:8" x14ac:dyDescent="0.15">
      <c r="A7" s="154" t="s">
        <v>537</v>
      </c>
      <c r="B7" s="159"/>
      <c r="C7" s="160"/>
      <c r="D7" s="161">
        <v>364137</v>
      </c>
      <c r="E7" s="162"/>
      <c r="F7" s="163">
        <v>291173</v>
      </c>
      <c r="G7" s="164"/>
      <c r="H7" s="165"/>
    </row>
    <row r="8" spans="1:8" x14ac:dyDescent="0.15">
      <c r="A8" s="166"/>
      <c r="B8" s="167"/>
      <c r="C8" s="168"/>
      <c r="D8" s="169">
        <v>44208</v>
      </c>
      <c r="E8" s="170"/>
      <c r="F8" s="171">
        <v>119071</v>
      </c>
      <c r="G8" s="172"/>
      <c r="H8" s="173"/>
    </row>
    <row r="9" spans="1:8" x14ac:dyDescent="0.15">
      <c r="A9" s="154" t="s">
        <v>538</v>
      </c>
      <c r="B9" s="159"/>
      <c r="C9" s="160"/>
      <c r="D9" s="161">
        <v>316261</v>
      </c>
      <c r="E9" s="162"/>
      <c r="F9" s="163">
        <v>271581</v>
      </c>
      <c r="G9" s="164"/>
      <c r="H9" s="165"/>
    </row>
    <row r="10" spans="1:8" x14ac:dyDescent="0.15">
      <c r="A10" s="166"/>
      <c r="B10" s="167"/>
      <c r="C10" s="168"/>
      <c r="D10" s="169">
        <v>74321</v>
      </c>
      <c r="E10" s="170"/>
      <c r="F10" s="171">
        <v>117844</v>
      </c>
      <c r="G10" s="172"/>
      <c r="H10" s="173"/>
    </row>
    <row r="11" spans="1:8" x14ac:dyDescent="0.15">
      <c r="A11" s="154" t="s">
        <v>539</v>
      </c>
      <c r="B11" s="159"/>
      <c r="C11" s="160"/>
      <c r="D11" s="161">
        <v>214147</v>
      </c>
      <c r="E11" s="162"/>
      <c r="F11" s="163">
        <v>268375</v>
      </c>
      <c r="G11" s="164"/>
      <c r="H11" s="165"/>
    </row>
    <row r="12" spans="1:8" x14ac:dyDescent="0.15">
      <c r="A12" s="166"/>
      <c r="B12" s="167"/>
      <c r="C12" s="174"/>
      <c r="D12" s="169">
        <v>87783</v>
      </c>
      <c r="E12" s="170"/>
      <c r="F12" s="171">
        <v>119602</v>
      </c>
      <c r="G12" s="172"/>
      <c r="H12" s="173"/>
    </row>
    <row r="13" spans="1:8" x14ac:dyDescent="0.15">
      <c r="A13" s="154"/>
      <c r="B13" s="159"/>
      <c r="C13" s="175"/>
      <c r="D13" s="176">
        <v>240748</v>
      </c>
      <c r="E13" s="177"/>
      <c r="F13" s="178">
        <v>280706</v>
      </c>
      <c r="G13" s="179"/>
      <c r="H13" s="165"/>
    </row>
    <row r="14" spans="1:8" x14ac:dyDescent="0.15">
      <c r="A14" s="166"/>
      <c r="B14" s="167"/>
      <c r="C14" s="168"/>
      <c r="D14" s="169">
        <v>60581</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8.6199999999999992</v>
      </c>
      <c r="C19" s="180">
        <f>ROUND(VALUE(SUBSTITUTE(実質収支比率等に係る経年分析!G$48,"▲","-")),2)</f>
        <v>8.92</v>
      </c>
      <c r="D19" s="180">
        <f>ROUND(VALUE(SUBSTITUTE(実質収支比率等に係る経年分析!H$48,"▲","-")),2)</f>
        <v>8.93</v>
      </c>
      <c r="E19" s="180">
        <f>ROUND(VALUE(SUBSTITUTE(実質収支比率等に係る経年分析!I$48,"▲","-")),2)</f>
        <v>7.78</v>
      </c>
      <c r="F19" s="180">
        <f>ROUND(VALUE(SUBSTITUTE(実質収支比率等に係る経年分析!J$48,"▲","-")),2)</f>
        <v>7.42</v>
      </c>
    </row>
    <row r="20" spans="1:11" x14ac:dyDescent="0.15">
      <c r="A20" s="180" t="s">
        <v>54</v>
      </c>
      <c r="B20" s="180">
        <f>ROUND(VALUE(SUBSTITUTE(実質収支比率等に係る経年分析!F$47,"▲","-")),2)</f>
        <v>41.95</v>
      </c>
      <c r="C20" s="180">
        <f>ROUND(VALUE(SUBSTITUTE(実質収支比率等に係る経年分析!G$47,"▲","-")),2)</f>
        <v>42.04</v>
      </c>
      <c r="D20" s="180">
        <f>ROUND(VALUE(SUBSTITUTE(実質収支比率等に係る経年分析!H$47,"▲","-")),2)</f>
        <v>35.76</v>
      </c>
      <c r="E20" s="180">
        <f>ROUND(VALUE(SUBSTITUTE(実質収支比率等に係る経年分析!I$47,"▲","-")),2)</f>
        <v>32.35</v>
      </c>
      <c r="F20" s="180">
        <f>ROUND(VALUE(SUBSTITUTE(実質収支比率等に係る経年分析!J$47,"▲","-")),2)</f>
        <v>29.92</v>
      </c>
    </row>
    <row r="21" spans="1:11" x14ac:dyDescent="0.15">
      <c r="A21" s="180" t="s">
        <v>55</v>
      </c>
      <c r="B21" s="180">
        <f>IF(ISNUMBER(VALUE(SUBSTITUTE(実質収支比率等に係る経年分析!F$49,"▲","-"))),ROUND(VALUE(SUBSTITUTE(実質収支比率等に係る経年分析!F$49,"▲","-")),2),NA())</f>
        <v>-1.63</v>
      </c>
      <c r="C21" s="180">
        <f>IF(ISNUMBER(VALUE(SUBSTITUTE(実質収支比率等に係る経年分析!G$49,"▲","-"))),ROUND(VALUE(SUBSTITUTE(実質収支比率等に係る経年分析!G$49,"▲","-")),2),NA())</f>
        <v>-4.16</v>
      </c>
      <c r="D21" s="180">
        <f>IF(ISNUMBER(VALUE(SUBSTITUTE(実質収支比率等に係る経年分析!H$49,"▲","-"))),ROUND(VALUE(SUBSTITUTE(実質収支比率等に係る経年分析!H$49,"▲","-")),2),NA())</f>
        <v>-8.18</v>
      </c>
      <c r="E21" s="180">
        <f>IF(ISNUMBER(VALUE(SUBSTITUTE(実質収支比率等に係る経年分析!I$49,"▲","-"))),ROUND(VALUE(SUBSTITUTE(実質収支比率等に係る経年分析!I$49,"▲","-")),2),NA())</f>
        <v>-8.6199999999999992</v>
      </c>
      <c r="F21" s="180">
        <f>IF(ISNUMBER(VALUE(SUBSTITUTE(実質収支比率等に係る経年分析!J$49,"▲","-"))),ROUND(VALUE(SUBSTITUTE(実質収支比率等に係る経年分析!J$49,"▲","-")),2),NA())</f>
        <v>-7.07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2.0499999999999998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379</v>
      </c>
      <c r="E42" s="182"/>
      <c r="F42" s="182"/>
      <c r="G42" s="182">
        <f>'実質公債費比率（分子）の構造'!L$52</f>
        <v>396</v>
      </c>
      <c r="H42" s="182"/>
      <c r="I42" s="182"/>
      <c r="J42" s="182">
        <f>'実質公債費比率（分子）の構造'!M$52</f>
        <v>424</v>
      </c>
      <c r="K42" s="182"/>
      <c r="L42" s="182"/>
      <c r="M42" s="182">
        <f>'実質公債費比率（分子）の構造'!N$52</f>
        <v>446</v>
      </c>
      <c r="N42" s="182"/>
      <c r="O42" s="182"/>
      <c r="P42" s="182">
        <f>'実質公債費比率（分子）の構造'!O$52</f>
        <v>451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208</v>
      </c>
      <c r="C46" s="182"/>
      <c r="D46" s="182"/>
      <c r="E46" s="182">
        <f>'実質公債費比率（分子）の構造'!L$48</f>
        <v>202</v>
      </c>
      <c r="F46" s="182"/>
      <c r="G46" s="182"/>
      <c r="H46" s="182">
        <f>'実質公債費比率（分子）の構造'!M$48</f>
        <v>193</v>
      </c>
      <c r="I46" s="182"/>
      <c r="J46" s="182"/>
      <c r="K46" s="182">
        <f>'実質公債費比率（分子）の構造'!N$48</f>
        <v>186</v>
      </c>
      <c r="L46" s="182"/>
      <c r="M46" s="182"/>
      <c r="N46" s="182">
        <f>'実質公債費比率（分子）の構造'!O$48</f>
        <v>169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341</v>
      </c>
      <c r="C49" s="182"/>
      <c r="D49" s="182"/>
      <c r="E49" s="182">
        <f>'実質公債費比率（分子）の構造'!L$45</f>
        <v>371</v>
      </c>
      <c r="F49" s="182"/>
      <c r="G49" s="182"/>
      <c r="H49" s="182">
        <f>'実質公債費比率（分子）の構造'!M$45</f>
        <v>406</v>
      </c>
      <c r="I49" s="182"/>
      <c r="J49" s="182"/>
      <c r="K49" s="182">
        <f>'実質公債費比率（分子）の構造'!N$45</f>
        <v>470</v>
      </c>
      <c r="L49" s="182"/>
      <c r="M49" s="182"/>
      <c r="N49" s="182">
        <f>'実質公債費比率（分子）の構造'!O$45</f>
        <v>468</v>
      </c>
      <c r="O49" s="182"/>
      <c r="P49" s="182"/>
    </row>
    <row r="50" spans="1:16" x14ac:dyDescent="0.15">
      <c r="A50" s="182" t="s">
        <v>70</v>
      </c>
      <c r="B50" s="182" t="e">
        <f>NA()</f>
        <v>#N/A</v>
      </c>
      <c r="C50" s="182">
        <f>IF(ISNUMBER('実質公債費比率（分子）の構造'!K$53),'実質公債費比率（分子）の構造'!K$53,NA())</f>
        <v>170</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175</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186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3144</v>
      </c>
      <c r="E56" s="181"/>
      <c r="F56" s="181"/>
      <c r="G56" s="181">
        <f>'将来負担比率（分子）の構造'!J$52</f>
        <v>3363</v>
      </c>
      <c r="H56" s="181"/>
      <c r="I56" s="181"/>
      <c r="J56" s="181">
        <f>'将来負担比率（分子）の構造'!K$52</f>
        <v>3384</v>
      </c>
      <c r="K56" s="181"/>
      <c r="L56" s="181"/>
      <c r="M56" s="181">
        <f>'将来負担比率（分子）の構造'!L$52</f>
        <v>3462</v>
      </c>
      <c r="N56" s="181"/>
      <c r="O56" s="181"/>
      <c r="P56" s="181">
        <f>'将来負担比率（分子）の構造'!M$52</f>
        <v>3418</v>
      </c>
    </row>
    <row r="57" spans="1:16" x14ac:dyDescent="0.15">
      <c r="A57" s="181" t="s">
        <v>41</v>
      </c>
      <c r="B57" s="181"/>
      <c r="C57" s="181"/>
      <c r="D57" s="181">
        <f>'将来負担比率（分子）の構造'!I$51</f>
        <v>816</v>
      </c>
      <c r="E57" s="181"/>
      <c r="F57" s="181"/>
      <c r="G57" s="181">
        <f>'将来負担比率（分子）の構造'!J$51</f>
        <v>889</v>
      </c>
      <c r="H57" s="181"/>
      <c r="I57" s="181"/>
      <c r="J57" s="181">
        <f>'将来負担比率（分子）の構造'!K$51</f>
        <v>935</v>
      </c>
      <c r="K57" s="181"/>
      <c r="L57" s="181"/>
      <c r="M57" s="181">
        <f>'将来負担比率（分子）の構造'!L$51</f>
        <v>927</v>
      </c>
      <c r="N57" s="181"/>
      <c r="O57" s="181"/>
      <c r="P57" s="181">
        <f>'将来負担比率（分子）の構造'!M$51</f>
        <v>980</v>
      </c>
    </row>
    <row r="58" spans="1:16" x14ac:dyDescent="0.15">
      <c r="A58" s="181" t="s">
        <v>40</v>
      </c>
      <c r="B58" s="181"/>
      <c r="C58" s="181"/>
      <c r="D58" s="181">
        <f>'将来負担比率（分子）の構造'!I$50</f>
        <v>2250</v>
      </c>
      <c r="E58" s="181"/>
      <c r="F58" s="181"/>
      <c r="G58" s="181">
        <f>'将来負担比率（分子）の構造'!J$50</f>
        <v>2123</v>
      </c>
      <c r="H58" s="181"/>
      <c r="I58" s="181"/>
      <c r="J58" s="181">
        <f>'将来負担比率（分子）の構造'!K$50</f>
        <v>1705</v>
      </c>
      <c r="K58" s="181"/>
      <c r="L58" s="181"/>
      <c r="M58" s="181">
        <f>'将来負担比率（分子）の構造'!L$50</f>
        <v>1380</v>
      </c>
      <c r="N58" s="181"/>
      <c r="O58" s="181"/>
      <c r="P58" s="181">
        <f>'将来負担比率（分子）の構造'!M$50</f>
        <v>1339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620</v>
      </c>
      <c r="C62" s="181"/>
      <c r="D62" s="181"/>
      <c r="E62" s="181">
        <f>'将来負担比率（分子）の構造'!J$45</f>
        <v>610</v>
      </c>
      <c r="F62" s="181"/>
      <c r="G62" s="181"/>
      <c r="H62" s="181">
        <f>'将来負担比率（分子）の構造'!K$45</f>
        <v>599</v>
      </c>
      <c r="I62" s="181"/>
      <c r="J62" s="181"/>
      <c r="K62" s="181">
        <f>'将来負担比率（分子）の構造'!L$45</f>
        <v>588</v>
      </c>
      <c r="L62" s="181"/>
      <c r="M62" s="181"/>
      <c r="N62" s="181">
        <f>'将来負担比率（分子）の構造'!M$45</f>
        <v>578</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15</v>
      </c>
      <c r="O63" s="181"/>
      <c r="P63" s="181"/>
    </row>
    <row r="64" spans="1:16" x14ac:dyDescent="0.15">
      <c r="A64" s="181" t="s">
        <v>32</v>
      </c>
      <c r="B64" s="181">
        <f>'将来負担比率（分子）の構造'!I$43</f>
        <v>1156</v>
      </c>
      <c r="C64" s="181"/>
      <c r="D64" s="181"/>
      <c r="E64" s="181">
        <f>'将来負担比率（分子）の構造'!J$43</f>
        <v>1462</v>
      </c>
      <c r="F64" s="181"/>
      <c r="G64" s="181"/>
      <c r="H64" s="181">
        <f>'将来負担比率（分子）の構造'!K$43</f>
        <v>1188</v>
      </c>
      <c r="I64" s="181"/>
      <c r="J64" s="181"/>
      <c r="K64" s="181">
        <f>'将来負担比率（分子）の構造'!L$43</f>
        <v>1025</v>
      </c>
      <c r="L64" s="181"/>
      <c r="M64" s="181"/>
      <c r="N64" s="181">
        <f>'将来負担比率（分子）の構造'!M$43</f>
        <v>744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4119</v>
      </c>
      <c r="C66" s="181"/>
      <c r="D66" s="181"/>
      <c r="E66" s="181">
        <f>'将来負担比率（分子）の構造'!J$41</f>
        <v>4160</v>
      </c>
      <c r="F66" s="181"/>
      <c r="G66" s="181"/>
      <c r="H66" s="181">
        <f>'将来負担比率（分子）の構造'!K$41</f>
        <v>4444</v>
      </c>
      <c r="I66" s="181"/>
      <c r="J66" s="181"/>
      <c r="K66" s="181">
        <f>'将来負担比率（分子）の構造'!L$41</f>
        <v>4650</v>
      </c>
      <c r="L66" s="181"/>
      <c r="M66" s="181"/>
      <c r="N66" s="181">
        <f>'将来負担比率（分子）の構造'!M$41</f>
        <v>4844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207</v>
      </c>
      <c r="J67" s="181" t="e">
        <f>NA()</f>
        <v>#N/A</v>
      </c>
      <c r="K67" s="181" t="e">
        <f>NA()</f>
        <v>#N/A</v>
      </c>
      <c r="L67" s="181">
        <f>IF(ISNUMBER('将来負担比率（分子）の構造'!L$53), IF('将来負担比率（分子）の構造'!L$53 &lt; 0, 0, '将来負担比率（分子）の構造'!L$53), NA())</f>
        <v>495</v>
      </c>
      <c r="M67" s="181" t="e">
        <f>NA()</f>
        <v>#N/A</v>
      </c>
      <c r="N67" s="181" t="e">
        <f>NA()</f>
        <v>#N/A</v>
      </c>
      <c r="O67" s="181">
        <f>IF(ISNUMBER('将来負担比率（分子）の構造'!M$53), IF('将来負担比率（分子）の構造'!M$53 &lt; 0, 0, '将来負担比率（分子）の構造'!M$53), NA())</f>
        <v>443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784</v>
      </c>
      <c r="C72" s="185">
        <f>基金残高に係る経年分析!G55</f>
        <v>717</v>
      </c>
      <c r="D72" s="185">
        <f>基金残高に係る経年分析!H55</f>
        <v>667</v>
      </c>
    </row>
    <row r="73" spans="1:16" x14ac:dyDescent="0.15">
      <c r="A73" s="184" t="s">
        <v>77</v>
      </c>
      <c r="B73" s="185">
        <f>基金残高に係る経年分析!F56</f>
        <v>80</v>
      </c>
      <c r="C73" s="185">
        <f>基金残高に係る経年分析!G56</f>
        <v>80</v>
      </c>
      <c r="D73" s="185">
        <f>基金残高に係る経年分析!H56</f>
        <v>80</v>
      </c>
    </row>
    <row r="74" spans="1:16" x14ac:dyDescent="0.15">
      <c r="A74" s="184" t="s">
        <v>78</v>
      </c>
      <c r="B74" s="185">
        <f>基金残高に係る経年分析!F57</f>
        <v>836</v>
      </c>
      <c r="C74" s="185">
        <f>基金残高に係る経年分析!G57</f>
        <v>565</v>
      </c>
      <c r="D74" s="185">
        <f>基金残高に係る経年分析!H57</f>
        <v>547</v>
      </c>
    </row>
  </sheetData>
  <sheetProtection algorithmName="SHA-512" hashValue="CUNxF0fAUBT7ofyWltUFBNAoiR95fPNr40BOKCIGULPM7vll68RdENpxTkDpxeYdM6uBUasrZaF4eW+lNX+wBg==" saltValue="WzmyGtbGlgOoq2uMSnph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323504</v>
      </c>
      <c r="S5" s="734"/>
      <c r="T5" s="734"/>
      <c r="U5" s="734"/>
      <c r="V5" s="734"/>
      <c r="W5" s="734"/>
      <c r="X5" s="734"/>
      <c r="Y5" s="777"/>
      <c r="Z5" s="795">
        <v>7.9</v>
      </c>
      <c r="AA5" s="795"/>
      <c r="AB5" s="795"/>
      <c r="AC5" s="795"/>
      <c r="AD5" s="796">
        <v>323504</v>
      </c>
      <c r="AE5" s="796"/>
      <c r="AF5" s="796"/>
      <c r="AG5" s="796"/>
      <c r="AH5" s="796"/>
      <c r="AI5" s="796"/>
      <c r="AJ5" s="796"/>
      <c r="AK5" s="796"/>
      <c r="AL5" s="778">
        <v>14.9</v>
      </c>
      <c r="AM5" s="749"/>
      <c r="AN5" s="749"/>
      <c r="AO5" s="779"/>
      <c r="AP5" s="744" t="s">
        <v>225</v>
      </c>
      <c r="AQ5" s="745"/>
      <c r="AR5" s="745"/>
      <c r="AS5" s="745"/>
      <c r="AT5" s="745"/>
      <c r="AU5" s="745"/>
      <c r="AV5" s="745"/>
      <c r="AW5" s="745"/>
      <c r="AX5" s="745"/>
      <c r="AY5" s="745"/>
      <c r="AZ5" s="745"/>
      <c r="BA5" s="745"/>
      <c r="BB5" s="745"/>
      <c r="BC5" s="745"/>
      <c r="BD5" s="745"/>
      <c r="BE5" s="745"/>
      <c r="BF5" s="746"/>
      <c r="BG5" s="678">
        <v>323504</v>
      </c>
      <c r="BH5" s="679"/>
      <c r="BI5" s="679"/>
      <c r="BJ5" s="679"/>
      <c r="BK5" s="679"/>
      <c r="BL5" s="679"/>
      <c r="BM5" s="679"/>
      <c r="BN5" s="680"/>
      <c r="BO5" s="715">
        <v>100</v>
      </c>
      <c r="BP5" s="715"/>
      <c r="BQ5" s="715"/>
      <c r="BR5" s="715"/>
      <c r="BS5" s="716">
        <v>4710</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55582</v>
      </c>
      <c r="S6" s="679"/>
      <c r="T6" s="679"/>
      <c r="U6" s="679"/>
      <c r="V6" s="679"/>
      <c r="W6" s="679"/>
      <c r="X6" s="679"/>
      <c r="Y6" s="680"/>
      <c r="Z6" s="715">
        <v>1.4</v>
      </c>
      <c r="AA6" s="715"/>
      <c r="AB6" s="715"/>
      <c r="AC6" s="715"/>
      <c r="AD6" s="716">
        <v>55582</v>
      </c>
      <c r="AE6" s="716"/>
      <c r="AF6" s="716"/>
      <c r="AG6" s="716"/>
      <c r="AH6" s="716"/>
      <c r="AI6" s="716"/>
      <c r="AJ6" s="716"/>
      <c r="AK6" s="716"/>
      <c r="AL6" s="681">
        <v>2.6</v>
      </c>
      <c r="AM6" s="682"/>
      <c r="AN6" s="682"/>
      <c r="AO6" s="717"/>
      <c r="AP6" s="675" t="s">
        <v>230</v>
      </c>
      <c r="AQ6" s="676"/>
      <c r="AR6" s="676"/>
      <c r="AS6" s="676"/>
      <c r="AT6" s="676"/>
      <c r="AU6" s="676"/>
      <c r="AV6" s="676"/>
      <c r="AW6" s="676"/>
      <c r="AX6" s="676"/>
      <c r="AY6" s="676"/>
      <c r="AZ6" s="676"/>
      <c r="BA6" s="676"/>
      <c r="BB6" s="676"/>
      <c r="BC6" s="676"/>
      <c r="BD6" s="676"/>
      <c r="BE6" s="676"/>
      <c r="BF6" s="677"/>
      <c r="BG6" s="678">
        <v>323504</v>
      </c>
      <c r="BH6" s="679"/>
      <c r="BI6" s="679"/>
      <c r="BJ6" s="679"/>
      <c r="BK6" s="679"/>
      <c r="BL6" s="679"/>
      <c r="BM6" s="679"/>
      <c r="BN6" s="680"/>
      <c r="BO6" s="715">
        <v>100</v>
      </c>
      <c r="BP6" s="715"/>
      <c r="BQ6" s="715"/>
      <c r="BR6" s="715"/>
      <c r="BS6" s="716">
        <v>4710</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42577</v>
      </c>
      <c r="CS6" s="679"/>
      <c r="CT6" s="679"/>
      <c r="CU6" s="679"/>
      <c r="CV6" s="679"/>
      <c r="CW6" s="679"/>
      <c r="CX6" s="679"/>
      <c r="CY6" s="680"/>
      <c r="CZ6" s="778">
        <v>1.1000000000000001</v>
      </c>
      <c r="DA6" s="749"/>
      <c r="DB6" s="749"/>
      <c r="DC6" s="781"/>
      <c r="DD6" s="684" t="s">
        <v>232</v>
      </c>
      <c r="DE6" s="679"/>
      <c r="DF6" s="679"/>
      <c r="DG6" s="679"/>
      <c r="DH6" s="679"/>
      <c r="DI6" s="679"/>
      <c r="DJ6" s="679"/>
      <c r="DK6" s="679"/>
      <c r="DL6" s="679"/>
      <c r="DM6" s="679"/>
      <c r="DN6" s="679"/>
      <c r="DO6" s="679"/>
      <c r="DP6" s="680"/>
      <c r="DQ6" s="684">
        <v>42577</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242</v>
      </c>
      <c r="S7" s="679"/>
      <c r="T7" s="679"/>
      <c r="U7" s="679"/>
      <c r="V7" s="679"/>
      <c r="W7" s="679"/>
      <c r="X7" s="679"/>
      <c r="Y7" s="680"/>
      <c r="Z7" s="715">
        <v>0</v>
      </c>
      <c r="AA7" s="715"/>
      <c r="AB7" s="715"/>
      <c r="AC7" s="715"/>
      <c r="AD7" s="716">
        <v>242</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157221</v>
      </c>
      <c r="BH7" s="679"/>
      <c r="BI7" s="679"/>
      <c r="BJ7" s="679"/>
      <c r="BK7" s="679"/>
      <c r="BL7" s="679"/>
      <c r="BM7" s="679"/>
      <c r="BN7" s="680"/>
      <c r="BO7" s="715">
        <v>48.6</v>
      </c>
      <c r="BP7" s="715"/>
      <c r="BQ7" s="715"/>
      <c r="BR7" s="715"/>
      <c r="BS7" s="716">
        <v>4710</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496400</v>
      </c>
      <c r="CS7" s="679"/>
      <c r="CT7" s="679"/>
      <c r="CU7" s="679"/>
      <c r="CV7" s="679"/>
      <c r="CW7" s="679"/>
      <c r="CX7" s="679"/>
      <c r="CY7" s="680"/>
      <c r="CZ7" s="715">
        <v>12.7</v>
      </c>
      <c r="DA7" s="715"/>
      <c r="DB7" s="715"/>
      <c r="DC7" s="715"/>
      <c r="DD7" s="684">
        <v>20935</v>
      </c>
      <c r="DE7" s="679"/>
      <c r="DF7" s="679"/>
      <c r="DG7" s="679"/>
      <c r="DH7" s="679"/>
      <c r="DI7" s="679"/>
      <c r="DJ7" s="679"/>
      <c r="DK7" s="679"/>
      <c r="DL7" s="679"/>
      <c r="DM7" s="679"/>
      <c r="DN7" s="679"/>
      <c r="DO7" s="679"/>
      <c r="DP7" s="680"/>
      <c r="DQ7" s="684">
        <v>412967</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793</v>
      </c>
      <c r="S8" s="679"/>
      <c r="T8" s="679"/>
      <c r="U8" s="679"/>
      <c r="V8" s="679"/>
      <c r="W8" s="679"/>
      <c r="X8" s="679"/>
      <c r="Y8" s="680"/>
      <c r="Z8" s="715">
        <v>0</v>
      </c>
      <c r="AA8" s="715"/>
      <c r="AB8" s="715"/>
      <c r="AC8" s="715"/>
      <c r="AD8" s="716">
        <v>793</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6593</v>
      </c>
      <c r="BH8" s="679"/>
      <c r="BI8" s="679"/>
      <c r="BJ8" s="679"/>
      <c r="BK8" s="679"/>
      <c r="BL8" s="679"/>
      <c r="BM8" s="679"/>
      <c r="BN8" s="680"/>
      <c r="BO8" s="715">
        <v>2</v>
      </c>
      <c r="BP8" s="715"/>
      <c r="BQ8" s="715"/>
      <c r="BR8" s="715"/>
      <c r="BS8" s="684" t="s">
        <v>232</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720099</v>
      </c>
      <c r="CS8" s="679"/>
      <c r="CT8" s="679"/>
      <c r="CU8" s="679"/>
      <c r="CV8" s="679"/>
      <c r="CW8" s="679"/>
      <c r="CX8" s="679"/>
      <c r="CY8" s="680"/>
      <c r="CZ8" s="715">
        <v>18.399999999999999</v>
      </c>
      <c r="DA8" s="715"/>
      <c r="DB8" s="715"/>
      <c r="DC8" s="715"/>
      <c r="DD8" s="684">
        <v>1240</v>
      </c>
      <c r="DE8" s="679"/>
      <c r="DF8" s="679"/>
      <c r="DG8" s="679"/>
      <c r="DH8" s="679"/>
      <c r="DI8" s="679"/>
      <c r="DJ8" s="679"/>
      <c r="DK8" s="679"/>
      <c r="DL8" s="679"/>
      <c r="DM8" s="679"/>
      <c r="DN8" s="679"/>
      <c r="DO8" s="679"/>
      <c r="DP8" s="680"/>
      <c r="DQ8" s="684">
        <v>406357</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519</v>
      </c>
      <c r="S9" s="679"/>
      <c r="T9" s="679"/>
      <c r="U9" s="679"/>
      <c r="V9" s="679"/>
      <c r="W9" s="679"/>
      <c r="X9" s="679"/>
      <c r="Y9" s="680"/>
      <c r="Z9" s="715">
        <v>0</v>
      </c>
      <c r="AA9" s="715"/>
      <c r="AB9" s="715"/>
      <c r="AC9" s="715"/>
      <c r="AD9" s="716">
        <v>519</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125265</v>
      </c>
      <c r="BH9" s="679"/>
      <c r="BI9" s="679"/>
      <c r="BJ9" s="679"/>
      <c r="BK9" s="679"/>
      <c r="BL9" s="679"/>
      <c r="BM9" s="679"/>
      <c r="BN9" s="680"/>
      <c r="BO9" s="715">
        <v>38.700000000000003</v>
      </c>
      <c r="BP9" s="715"/>
      <c r="BQ9" s="715"/>
      <c r="BR9" s="715"/>
      <c r="BS9" s="684" t="s">
        <v>232</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597266</v>
      </c>
      <c r="CS9" s="679"/>
      <c r="CT9" s="679"/>
      <c r="CU9" s="679"/>
      <c r="CV9" s="679"/>
      <c r="CW9" s="679"/>
      <c r="CX9" s="679"/>
      <c r="CY9" s="680"/>
      <c r="CZ9" s="715">
        <v>15.3</v>
      </c>
      <c r="DA9" s="715"/>
      <c r="DB9" s="715"/>
      <c r="DC9" s="715"/>
      <c r="DD9" s="684">
        <v>237192</v>
      </c>
      <c r="DE9" s="679"/>
      <c r="DF9" s="679"/>
      <c r="DG9" s="679"/>
      <c r="DH9" s="679"/>
      <c r="DI9" s="679"/>
      <c r="DJ9" s="679"/>
      <c r="DK9" s="679"/>
      <c r="DL9" s="679"/>
      <c r="DM9" s="679"/>
      <c r="DN9" s="679"/>
      <c r="DO9" s="679"/>
      <c r="DP9" s="680"/>
      <c r="DQ9" s="684">
        <v>354263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232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10144</v>
      </c>
      <c r="BH10" s="679"/>
      <c r="BI10" s="679"/>
      <c r="BJ10" s="679"/>
      <c r="BK10" s="679"/>
      <c r="BL10" s="679"/>
      <c r="BM10" s="679"/>
      <c r="BN10" s="680"/>
      <c r="BO10" s="715">
        <v>3.1</v>
      </c>
      <c r="BP10" s="715"/>
      <c r="BQ10" s="715"/>
      <c r="BR10" s="715"/>
      <c r="BS10" s="684">
        <v>1691</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27</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27</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65492</v>
      </c>
      <c r="S11" s="679"/>
      <c r="T11" s="679"/>
      <c r="U11" s="679"/>
      <c r="V11" s="679"/>
      <c r="W11" s="679"/>
      <c r="X11" s="679"/>
      <c r="Y11" s="680"/>
      <c r="Z11" s="681">
        <v>1.6</v>
      </c>
      <c r="AA11" s="682"/>
      <c r="AB11" s="682"/>
      <c r="AC11" s="683"/>
      <c r="AD11" s="684">
        <v>65492</v>
      </c>
      <c r="AE11" s="679"/>
      <c r="AF11" s="679"/>
      <c r="AG11" s="679"/>
      <c r="AH11" s="679"/>
      <c r="AI11" s="679"/>
      <c r="AJ11" s="679"/>
      <c r="AK11" s="680"/>
      <c r="AL11" s="681">
        <v>3</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15219</v>
      </c>
      <c r="BH11" s="679"/>
      <c r="BI11" s="679"/>
      <c r="BJ11" s="679"/>
      <c r="BK11" s="679"/>
      <c r="BL11" s="679"/>
      <c r="BM11" s="679"/>
      <c r="BN11" s="680"/>
      <c r="BO11" s="715">
        <v>4.7</v>
      </c>
      <c r="BP11" s="715"/>
      <c r="BQ11" s="715"/>
      <c r="BR11" s="715"/>
      <c r="BS11" s="684">
        <v>3019</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336494</v>
      </c>
      <c r="CS11" s="679"/>
      <c r="CT11" s="679"/>
      <c r="CU11" s="679"/>
      <c r="CV11" s="679"/>
      <c r="CW11" s="679"/>
      <c r="CX11" s="679"/>
      <c r="CY11" s="680"/>
      <c r="CZ11" s="715">
        <v>8.6</v>
      </c>
      <c r="DA11" s="715"/>
      <c r="DB11" s="715"/>
      <c r="DC11" s="715"/>
      <c r="DD11" s="684">
        <v>11283</v>
      </c>
      <c r="DE11" s="679"/>
      <c r="DF11" s="679"/>
      <c r="DG11" s="679"/>
      <c r="DH11" s="679"/>
      <c r="DI11" s="679"/>
      <c r="DJ11" s="679"/>
      <c r="DK11" s="679"/>
      <c r="DL11" s="679"/>
      <c r="DM11" s="679"/>
      <c r="DN11" s="679"/>
      <c r="DO11" s="679"/>
      <c r="DP11" s="680"/>
      <c r="DQ11" s="684">
        <v>147186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232</v>
      </c>
      <c r="AA12" s="715"/>
      <c r="AB12" s="715"/>
      <c r="AC12" s="715"/>
      <c r="AD12" s="716" t="s">
        <v>128</v>
      </c>
      <c r="AE12" s="716"/>
      <c r="AF12" s="716"/>
      <c r="AG12" s="716"/>
      <c r="AH12" s="716"/>
      <c r="AI12" s="716"/>
      <c r="AJ12" s="716"/>
      <c r="AK12" s="716"/>
      <c r="AL12" s="681" t="s">
        <v>128</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130579</v>
      </c>
      <c r="BH12" s="679"/>
      <c r="BI12" s="679"/>
      <c r="BJ12" s="679"/>
      <c r="BK12" s="679"/>
      <c r="BL12" s="679"/>
      <c r="BM12" s="679"/>
      <c r="BN12" s="680"/>
      <c r="BO12" s="715">
        <v>40.4</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209626</v>
      </c>
      <c r="CS12" s="679"/>
      <c r="CT12" s="679"/>
      <c r="CU12" s="679"/>
      <c r="CV12" s="679"/>
      <c r="CW12" s="679"/>
      <c r="CX12" s="679"/>
      <c r="CY12" s="680"/>
      <c r="CZ12" s="715">
        <v>5.4</v>
      </c>
      <c r="DA12" s="715"/>
      <c r="DB12" s="715"/>
      <c r="DC12" s="715"/>
      <c r="DD12" s="684">
        <v>1605</v>
      </c>
      <c r="DE12" s="679"/>
      <c r="DF12" s="679"/>
      <c r="DG12" s="679"/>
      <c r="DH12" s="679"/>
      <c r="DI12" s="679"/>
      <c r="DJ12" s="679"/>
      <c r="DK12" s="679"/>
      <c r="DL12" s="679"/>
      <c r="DM12" s="679"/>
      <c r="DN12" s="679"/>
      <c r="DO12" s="679"/>
      <c r="DP12" s="680"/>
      <c r="DQ12" s="684">
        <v>128964</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232</v>
      </c>
      <c r="AA13" s="715"/>
      <c r="AB13" s="715"/>
      <c r="AC13" s="715"/>
      <c r="AD13" s="716" t="s">
        <v>232</v>
      </c>
      <c r="AE13" s="716"/>
      <c r="AF13" s="716"/>
      <c r="AG13" s="716"/>
      <c r="AH13" s="716"/>
      <c r="AI13" s="716"/>
      <c r="AJ13" s="716"/>
      <c r="AK13" s="716"/>
      <c r="AL13" s="681" t="s">
        <v>232</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129873</v>
      </c>
      <c r="BH13" s="679"/>
      <c r="BI13" s="679"/>
      <c r="BJ13" s="679"/>
      <c r="BK13" s="679"/>
      <c r="BL13" s="679"/>
      <c r="BM13" s="679"/>
      <c r="BN13" s="680"/>
      <c r="BO13" s="715">
        <v>40.1</v>
      </c>
      <c r="BP13" s="715"/>
      <c r="BQ13" s="715"/>
      <c r="BR13" s="715"/>
      <c r="BS13" s="684" t="s">
        <v>232</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622168</v>
      </c>
      <c r="CS13" s="679"/>
      <c r="CT13" s="679"/>
      <c r="CU13" s="679"/>
      <c r="CV13" s="679"/>
      <c r="CW13" s="679"/>
      <c r="CX13" s="679"/>
      <c r="CY13" s="680"/>
      <c r="CZ13" s="715">
        <v>15.9</v>
      </c>
      <c r="DA13" s="715"/>
      <c r="DB13" s="715"/>
      <c r="DC13" s="715"/>
      <c r="DD13" s="684">
        <v>479588</v>
      </c>
      <c r="DE13" s="679"/>
      <c r="DF13" s="679"/>
      <c r="DG13" s="679"/>
      <c r="DH13" s="679"/>
      <c r="DI13" s="679"/>
      <c r="DJ13" s="679"/>
      <c r="DK13" s="679"/>
      <c r="DL13" s="679"/>
      <c r="DM13" s="679"/>
      <c r="DN13" s="679"/>
      <c r="DO13" s="679"/>
      <c r="DP13" s="680"/>
      <c r="DQ13" s="684">
        <v>164691</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6000</v>
      </c>
      <c r="S14" s="679"/>
      <c r="T14" s="679"/>
      <c r="U14" s="679"/>
      <c r="V14" s="679"/>
      <c r="W14" s="679"/>
      <c r="X14" s="679"/>
      <c r="Y14" s="680"/>
      <c r="Z14" s="715">
        <v>0.1</v>
      </c>
      <c r="AA14" s="715"/>
      <c r="AB14" s="715"/>
      <c r="AC14" s="715"/>
      <c r="AD14" s="716">
        <v>6000</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13533</v>
      </c>
      <c r="BH14" s="679"/>
      <c r="BI14" s="679"/>
      <c r="BJ14" s="679"/>
      <c r="BK14" s="679"/>
      <c r="BL14" s="679"/>
      <c r="BM14" s="679"/>
      <c r="BN14" s="680"/>
      <c r="BO14" s="715">
        <v>4.2</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160250</v>
      </c>
      <c r="CS14" s="679"/>
      <c r="CT14" s="679"/>
      <c r="CU14" s="679"/>
      <c r="CV14" s="679"/>
      <c r="CW14" s="679"/>
      <c r="CX14" s="679"/>
      <c r="CY14" s="680"/>
      <c r="CZ14" s="715">
        <v>4.0999999999999996</v>
      </c>
      <c r="DA14" s="715"/>
      <c r="DB14" s="715"/>
      <c r="DC14" s="715"/>
      <c r="DD14" s="684" t="s">
        <v>128</v>
      </c>
      <c r="DE14" s="679"/>
      <c r="DF14" s="679"/>
      <c r="DG14" s="679"/>
      <c r="DH14" s="679"/>
      <c r="DI14" s="679"/>
      <c r="DJ14" s="679"/>
      <c r="DK14" s="679"/>
      <c r="DL14" s="679"/>
      <c r="DM14" s="679"/>
      <c r="DN14" s="679"/>
      <c r="DO14" s="679"/>
      <c r="DP14" s="680"/>
      <c r="DQ14" s="684">
        <v>157950</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232</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22171</v>
      </c>
      <c r="BH15" s="679"/>
      <c r="BI15" s="679"/>
      <c r="BJ15" s="679"/>
      <c r="BK15" s="679"/>
      <c r="BL15" s="679"/>
      <c r="BM15" s="679"/>
      <c r="BN15" s="680"/>
      <c r="BO15" s="715">
        <v>6.9</v>
      </c>
      <c r="BP15" s="715"/>
      <c r="BQ15" s="715"/>
      <c r="BR15" s="715"/>
      <c r="BS15" s="684" t="s">
        <v>172</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257117</v>
      </c>
      <c r="CS15" s="679"/>
      <c r="CT15" s="679"/>
      <c r="CU15" s="679"/>
      <c r="CV15" s="679"/>
      <c r="CW15" s="679"/>
      <c r="CX15" s="679"/>
      <c r="CY15" s="680"/>
      <c r="CZ15" s="715">
        <v>6.6</v>
      </c>
      <c r="DA15" s="715"/>
      <c r="DB15" s="715"/>
      <c r="DC15" s="715"/>
      <c r="DD15" s="684">
        <v>35363</v>
      </c>
      <c r="DE15" s="679"/>
      <c r="DF15" s="679"/>
      <c r="DG15" s="679"/>
      <c r="DH15" s="679"/>
      <c r="DI15" s="679"/>
      <c r="DJ15" s="679"/>
      <c r="DK15" s="679"/>
      <c r="DL15" s="679"/>
      <c r="DM15" s="679"/>
      <c r="DN15" s="679"/>
      <c r="DO15" s="679"/>
      <c r="DP15" s="680"/>
      <c r="DQ15" s="684">
        <v>196832</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1731</v>
      </c>
      <c r="S16" s="679"/>
      <c r="T16" s="679"/>
      <c r="U16" s="679"/>
      <c r="V16" s="679"/>
      <c r="W16" s="679"/>
      <c r="X16" s="679"/>
      <c r="Y16" s="680"/>
      <c r="Z16" s="715">
        <v>0</v>
      </c>
      <c r="AA16" s="715"/>
      <c r="AB16" s="715"/>
      <c r="AC16" s="715"/>
      <c r="AD16" s="716">
        <v>1731</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128</v>
      </c>
      <c r="BP16" s="715"/>
      <c r="BQ16" s="715"/>
      <c r="BR16" s="715"/>
      <c r="BS16" s="684" t="s">
        <v>232</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232</v>
      </c>
      <c r="DA16" s="715"/>
      <c r="DB16" s="715"/>
      <c r="DC16" s="715"/>
      <c r="DD16" s="684" t="s">
        <v>232</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5734</v>
      </c>
      <c r="S17" s="679"/>
      <c r="T17" s="679"/>
      <c r="U17" s="679"/>
      <c r="V17" s="679"/>
      <c r="W17" s="679"/>
      <c r="X17" s="679"/>
      <c r="Y17" s="680"/>
      <c r="Z17" s="715">
        <v>0.1</v>
      </c>
      <c r="AA17" s="715"/>
      <c r="AB17" s="715"/>
      <c r="AC17" s="715"/>
      <c r="AD17" s="716">
        <v>5734</v>
      </c>
      <c r="AE17" s="716"/>
      <c r="AF17" s="716"/>
      <c r="AG17" s="716"/>
      <c r="AH17" s="716"/>
      <c r="AI17" s="716"/>
      <c r="AJ17" s="716"/>
      <c r="AK17" s="716"/>
      <c r="AL17" s="681">
        <v>0.3</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128</v>
      </c>
      <c r="BP17" s="715"/>
      <c r="BQ17" s="715"/>
      <c r="BR17" s="715"/>
      <c r="BS17" s="684" t="s">
        <v>232</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468056</v>
      </c>
      <c r="CS17" s="679"/>
      <c r="CT17" s="679"/>
      <c r="CU17" s="679"/>
      <c r="CV17" s="679"/>
      <c r="CW17" s="679"/>
      <c r="CX17" s="679"/>
      <c r="CY17" s="680"/>
      <c r="CZ17" s="715">
        <v>12</v>
      </c>
      <c r="DA17" s="715"/>
      <c r="DB17" s="715"/>
      <c r="DC17" s="715"/>
      <c r="DD17" s="684" t="s">
        <v>232</v>
      </c>
      <c r="DE17" s="679"/>
      <c r="DF17" s="679"/>
      <c r="DG17" s="679"/>
      <c r="DH17" s="679"/>
      <c r="DI17" s="679"/>
      <c r="DJ17" s="679"/>
      <c r="DK17" s="679"/>
      <c r="DL17" s="679"/>
      <c r="DM17" s="679"/>
      <c r="DN17" s="679"/>
      <c r="DO17" s="679"/>
      <c r="DP17" s="680"/>
      <c r="DQ17" s="684">
        <v>395130</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1827</v>
      </c>
      <c r="S18" s="679"/>
      <c r="T18" s="679"/>
      <c r="U18" s="679"/>
      <c r="V18" s="679"/>
      <c r="W18" s="679"/>
      <c r="X18" s="679"/>
      <c r="Y18" s="680"/>
      <c r="Z18" s="715">
        <v>0</v>
      </c>
      <c r="AA18" s="715"/>
      <c r="AB18" s="715"/>
      <c r="AC18" s="715"/>
      <c r="AD18" s="716">
        <v>1827</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232</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172</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888</v>
      </c>
      <c r="S19" s="679"/>
      <c r="T19" s="679"/>
      <c r="U19" s="679"/>
      <c r="V19" s="679"/>
      <c r="W19" s="679"/>
      <c r="X19" s="679"/>
      <c r="Y19" s="680"/>
      <c r="Z19" s="715">
        <v>0</v>
      </c>
      <c r="AA19" s="715"/>
      <c r="AB19" s="715"/>
      <c r="AC19" s="715"/>
      <c r="AD19" s="716">
        <v>888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232</v>
      </c>
      <c r="DA19" s="715"/>
      <c r="DB19" s="715"/>
      <c r="DC19" s="715"/>
      <c r="DD19" s="684" t="s">
        <v>232</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87</v>
      </c>
      <c r="S20" s="679"/>
      <c r="T20" s="679"/>
      <c r="U20" s="679"/>
      <c r="V20" s="679"/>
      <c r="W20" s="679"/>
      <c r="X20" s="679"/>
      <c r="Y20" s="680"/>
      <c r="Z20" s="715">
        <v>0</v>
      </c>
      <c r="AA20" s="715"/>
      <c r="AB20" s="715"/>
      <c r="AC20" s="715"/>
      <c r="AD20" s="716">
        <v>87</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232</v>
      </c>
      <c r="BH20" s="679"/>
      <c r="BI20" s="679"/>
      <c r="BJ20" s="679"/>
      <c r="BK20" s="679"/>
      <c r="BL20" s="679"/>
      <c r="BM20" s="679"/>
      <c r="BN20" s="680"/>
      <c r="BO20" s="715" t="s">
        <v>128</v>
      </c>
      <c r="BP20" s="715"/>
      <c r="BQ20" s="715"/>
      <c r="BR20" s="715"/>
      <c r="BS20" s="684" t="s">
        <v>232</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3910080</v>
      </c>
      <c r="CS20" s="679"/>
      <c r="CT20" s="679"/>
      <c r="CU20" s="679"/>
      <c r="CV20" s="679"/>
      <c r="CW20" s="679"/>
      <c r="CX20" s="679"/>
      <c r="CY20" s="680"/>
      <c r="CZ20" s="715">
        <v>100</v>
      </c>
      <c r="DA20" s="715"/>
      <c r="DB20" s="715"/>
      <c r="DC20" s="715"/>
      <c r="DD20" s="684">
        <v>787206</v>
      </c>
      <c r="DE20" s="679"/>
      <c r="DF20" s="679"/>
      <c r="DG20" s="679"/>
      <c r="DH20" s="679"/>
      <c r="DI20" s="679"/>
      <c r="DJ20" s="679"/>
      <c r="DK20" s="679"/>
      <c r="DL20" s="679"/>
      <c r="DM20" s="679"/>
      <c r="DN20" s="679"/>
      <c r="DO20" s="679"/>
      <c r="DP20" s="680"/>
      <c r="DQ20" s="684">
        <v>2406944</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2932</v>
      </c>
      <c r="S21" s="679"/>
      <c r="T21" s="679"/>
      <c r="U21" s="679"/>
      <c r="V21" s="679"/>
      <c r="W21" s="679"/>
      <c r="X21" s="679"/>
      <c r="Y21" s="680"/>
      <c r="Z21" s="715">
        <v>0.1</v>
      </c>
      <c r="AA21" s="715"/>
      <c r="AB21" s="715"/>
      <c r="AC21" s="715"/>
      <c r="AD21" s="716">
        <v>2932</v>
      </c>
      <c r="AE21" s="716"/>
      <c r="AF21" s="716"/>
      <c r="AG21" s="716"/>
      <c r="AH21" s="716"/>
      <c r="AI21" s="716"/>
      <c r="AJ21" s="716"/>
      <c r="AK21" s="716"/>
      <c r="AL21" s="681">
        <v>0.1</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128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1807801</v>
      </c>
      <c r="S22" s="679"/>
      <c r="T22" s="679"/>
      <c r="U22" s="679"/>
      <c r="V22" s="679"/>
      <c r="W22" s="679"/>
      <c r="X22" s="679"/>
      <c r="Y22" s="680"/>
      <c r="Z22" s="715">
        <v>44.4</v>
      </c>
      <c r="AA22" s="715"/>
      <c r="AB22" s="715"/>
      <c r="AC22" s="715"/>
      <c r="AD22" s="716">
        <v>1703310</v>
      </c>
      <c r="AE22" s="716"/>
      <c r="AF22" s="716"/>
      <c r="AG22" s="716"/>
      <c r="AH22" s="716"/>
      <c r="AI22" s="716"/>
      <c r="AJ22" s="716"/>
      <c r="AK22" s="716"/>
      <c r="AL22" s="681">
        <v>78.5</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232</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1703310</v>
      </c>
      <c r="S23" s="679"/>
      <c r="T23" s="679"/>
      <c r="U23" s="679"/>
      <c r="V23" s="679"/>
      <c r="W23" s="679"/>
      <c r="X23" s="679"/>
      <c r="Y23" s="680"/>
      <c r="Z23" s="715">
        <v>41.8</v>
      </c>
      <c r="AA23" s="715"/>
      <c r="AB23" s="715"/>
      <c r="AC23" s="715"/>
      <c r="AD23" s="716">
        <v>1703310</v>
      </c>
      <c r="AE23" s="716"/>
      <c r="AF23" s="716"/>
      <c r="AG23" s="716"/>
      <c r="AH23" s="716"/>
      <c r="AI23" s="716"/>
      <c r="AJ23" s="716"/>
      <c r="AK23" s="716"/>
      <c r="AL23" s="681">
        <v>78.5</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232</v>
      </c>
      <c r="BH23" s="679"/>
      <c r="BI23" s="679"/>
      <c r="BJ23" s="679"/>
      <c r="BK23" s="679"/>
      <c r="BL23" s="679"/>
      <c r="BM23" s="679"/>
      <c r="BN23" s="680"/>
      <c r="BO23" s="715" t="s">
        <v>172</v>
      </c>
      <c r="BP23" s="715"/>
      <c r="BQ23" s="715"/>
      <c r="BR23" s="715"/>
      <c r="BS23" s="684" t="s">
        <v>172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104491</v>
      </c>
      <c r="S24" s="679"/>
      <c r="T24" s="679"/>
      <c r="U24" s="679"/>
      <c r="V24" s="679"/>
      <c r="W24" s="679"/>
      <c r="X24" s="679"/>
      <c r="Y24" s="680"/>
      <c r="Z24" s="715">
        <v>2.6</v>
      </c>
      <c r="AA24" s="715"/>
      <c r="AB24" s="715"/>
      <c r="AC24" s="715"/>
      <c r="AD24" s="716" t="s">
        <v>232</v>
      </c>
      <c r="AE24" s="716"/>
      <c r="AF24" s="716"/>
      <c r="AG24" s="716"/>
      <c r="AH24" s="716"/>
      <c r="AI24" s="716"/>
      <c r="AJ24" s="716"/>
      <c r="AK24" s="716"/>
      <c r="AL24" s="681" t="s">
        <v>128</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232</v>
      </c>
      <c r="BH24" s="679"/>
      <c r="BI24" s="679"/>
      <c r="BJ24" s="679"/>
      <c r="BK24" s="679"/>
      <c r="BL24" s="679"/>
      <c r="BM24" s="679"/>
      <c r="BN24" s="680"/>
      <c r="BO24" s="715" t="s">
        <v>128</v>
      </c>
      <c r="BP24" s="715"/>
      <c r="BQ24" s="715"/>
      <c r="BR24" s="715"/>
      <c r="BS24" s="684" t="s">
        <v>232</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1276324</v>
      </c>
      <c r="CS24" s="734"/>
      <c r="CT24" s="734"/>
      <c r="CU24" s="734"/>
      <c r="CV24" s="734"/>
      <c r="CW24" s="734"/>
      <c r="CX24" s="734"/>
      <c r="CY24" s="777"/>
      <c r="CZ24" s="778">
        <v>32.6</v>
      </c>
      <c r="DA24" s="749"/>
      <c r="DB24" s="749"/>
      <c r="DC24" s="781"/>
      <c r="DD24" s="776">
        <v>998933</v>
      </c>
      <c r="DE24" s="734"/>
      <c r="DF24" s="734"/>
      <c r="DG24" s="734"/>
      <c r="DH24" s="734"/>
      <c r="DI24" s="734"/>
      <c r="DJ24" s="734"/>
      <c r="DK24" s="777"/>
      <c r="DL24" s="776">
        <v>998566</v>
      </c>
      <c r="DM24" s="734"/>
      <c r="DN24" s="734"/>
      <c r="DO24" s="734"/>
      <c r="DP24" s="734"/>
      <c r="DQ24" s="734"/>
      <c r="DR24" s="734"/>
      <c r="DS24" s="734"/>
      <c r="DT24" s="734"/>
      <c r="DU24" s="734"/>
      <c r="DV24" s="777"/>
      <c r="DW24" s="778">
        <v>44.7</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232</v>
      </c>
      <c r="AA25" s="715"/>
      <c r="AB25" s="715"/>
      <c r="AC25" s="715"/>
      <c r="AD25" s="716" t="s">
        <v>232</v>
      </c>
      <c r="AE25" s="716"/>
      <c r="AF25" s="716"/>
      <c r="AG25" s="716"/>
      <c r="AH25" s="716"/>
      <c r="AI25" s="716"/>
      <c r="AJ25" s="716"/>
      <c r="AK25" s="716"/>
      <c r="AL25" s="681" t="s">
        <v>232</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232</v>
      </c>
      <c r="BP25" s="715"/>
      <c r="BQ25" s="715"/>
      <c r="BR25" s="715"/>
      <c r="BS25" s="684" t="s">
        <v>232</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547449</v>
      </c>
      <c r="CS25" s="697"/>
      <c r="CT25" s="697"/>
      <c r="CU25" s="697"/>
      <c r="CV25" s="697"/>
      <c r="CW25" s="697"/>
      <c r="CX25" s="697"/>
      <c r="CY25" s="698"/>
      <c r="CZ25" s="681">
        <v>14</v>
      </c>
      <c r="DA25" s="699"/>
      <c r="DB25" s="699"/>
      <c r="DC25" s="700"/>
      <c r="DD25" s="684">
        <v>523725</v>
      </c>
      <c r="DE25" s="697"/>
      <c r="DF25" s="697"/>
      <c r="DG25" s="697"/>
      <c r="DH25" s="697"/>
      <c r="DI25" s="697"/>
      <c r="DJ25" s="697"/>
      <c r="DK25" s="698"/>
      <c r="DL25" s="684">
        <v>523358</v>
      </c>
      <c r="DM25" s="697"/>
      <c r="DN25" s="697"/>
      <c r="DO25" s="697"/>
      <c r="DP25" s="697"/>
      <c r="DQ25" s="697"/>
      <c r="DR25" s="697"/>
      <c r="DS25" s="697"/>
      <c r="DT25" s="697"/>
      <c r="DU25" s="697"/>
      <c r="DV25" s="698"/>
      <c r="DW25" s="681">
        <v>23.4</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2267398</v>
      </c>
      <c r="S26" s="679"/>
      <c r="T26" s="679"/>
      <c r="U26" s="679"/>
      <c r="V26" s="679"/>
      <c r="W26" s="679"/>
      <c r="X26" s="679"/>
      <c r="Y26" s="680"/>
      <c r="Z26" s="715">
        <v>55.6</v>
      </c>
      <c r="AA26" s="715"/>
      <c r="AB26" s="715"/>
      <c r="AC26" s="715"/>
      <c r="AD26" s="716">
        <v>2162907</v>
      </c>
      <c r="AE26" s="716"/>
      <c r="AF26" s="716"/>
      <c r="AG26" s="716"/>
      <c r="AH26" s="716"/>
      <c r="AI26" s="716"/>
      <c r="AJ26" s="716"/>
      <c r="AK26" s="716"/>
      <c r="AL26" s="681">
        <v>99.7</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232</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335216</v>
      </c>
      <c r="CS26" s="679"/>
      <c r="CT26" s="679"/>
      <c r="CU26" s="679"/>
      <c r="CV26" s="679"/>
      <c r="CW26" s="679"/>
      <c r="CX26" s="679"/>
      <c r="CY26" s="680"/>
      <c r="CZ26" s="681">
        <v>8.6</v>
      </c>
      <c r="DA26" s="699"/>
      <c r="DB26" s="699"/>
      <c r="DC26" s="700"/>
      <c r="DD26" s="684">
        <v>321341</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564</v>
      </c>
      <c r="S27" s="679"/>
      <c r="T27" s="679"/>
      <c r="U27" s="679"/>
      <c r="V27" s="679"/>
      <c r="W27" s="679"/>
      <c r="X27" s="679"/>
      <c r="Y27" s="680"/>
      <c r="Z27" s="715">
        <v>0</v>
      </c>
      <c r="AA27" s="715"/>
      <c r="AB27" s="715"/>
      <c r="AC27" s="715"/>
      <c r="AD27" s="716">
        <v>564</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323504</v>
      </c>
      <c r="BH27" s="679"/>
      <c r="BI27" s="679"/>
      <c r="BJ27" s="679"/>
      <c r="BK27" s="679"/>
      <c r="BL27" s="679"/>
      <c r="BM27" s="679"/>
      <c r="BN27" s="680"/>
      <c r="BO27" s="715">
        <v>100</v>
      </c>
      <c r="BP27" s="715"/>
      <c r="BQ27" s="715"/>
      <c r="BR27" s="715"/>
      <c r="BS27" s="684">
        <v>4710</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260819</v>
      </c>
      <c r="CS27" s="697"/>
      <c r="CT27" s="697"/>
      <c r="CU27" s="697"/>
      <c r="CV27" s="697"/>
      <c r="CW27" s="697"/>
      <c r="CX27" s="697"/>
      <c r="CY27" s="698"/>
      <c r="CZ27" s="681">
        <v>6.7</v>
      </c>
      <c r="DA27" s="699"/>
      <c r="DB27" s="699"/>
      <c r="DC27" s="700"/>
      <c r="DD27" s="684">
        <v>80078</v>
      </c>
      <c r="DE27" s="697"/>
      <c r="DF27" s="697"/>
      <c r="DG27" s="697"/>
      <c r="DH27" s="697"/>
      <c r="DI27" s="697"/>
      <c r="DJ27" s="697"/>
      <c r="DK27" s="698"/>
      <c r="DL27" s="684">
        <v>80078</v>
      </c>
      <c r="DM27" s="697"/>
      <c r="DN27" s="697"/>
      <c r="DO27" s="697"/>
      <c r="DP27" s="697"/>
      <c r="DQ27" s="697"/>
      <c r="DR27" s="697"/>
      <c r="DS27" s="697"/>
      <c r="DT27" s="697"/>
      <c r="DU27" s="697"/>
      <c r="DV27" s="698"/>
      <c r="DW27" s="681">
        <v>3.6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11193</v>
      </c>
      <c r="S28" s="679"/>
      <c r="T28" s="679"/>
      <c r="U28" s="679"/>
      <c r="V28" s="679"/>
      <c r="W28" s="679"/>
      <c r="X28" s="679"/>
      <c r="Y28" s="680"/>
      <c r="Z28" s="715">
        <v>0.3</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468056</v>
      </c>
      <c r="CS28" s="679"/>
      <c r="CT28" s="679"/>
      <c r="CU28" s="679"/>
      <c r="CV28" s="679"/>
      <c r="CW28" s="679"/>
      <c r="CX28" s="679"/>
      <c r="CY28" s="680"/>
      <c r="CZ28" s="681">
        <v>12</v>
      </c>
      <c r="DA28" s="699"/>
      <c r="DB28" s="699"/>
      <c r="DC28" s="700"/>
      <c r="DD28" s="684">
        <v>395130</v>
      </c>
      <c r="DE28" s="679"/>
      <c r="DF28" s="679"/>
      <c r="DG28" s="679"/>
      <c r="DH28" s="679"/>
      <c r="DI28" s="679"/>
      <c r="DJ28" s="679"/>
      <c r="DK28" s="680"/>
      <c r="DL28" s="684">
        <v>395130</v>
      </c>
      <c r="DM28" s="679"/>
      <c r="DN28" s="679"/>
      <c r="DO28" s="679"/>
      <c r="DP28" s="679"/>
      <c r="DQ28" s="679"/>
      <c r="DR28" s="679"/>
      <c r="DS28" s="679"/>
      <c r="DT28" s="679"/>
      <c r="DU28" s="679"/>
      <c r="DV28" s="680"/>
      <c r="DW28" s="681">
        <v>17.7</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90966</v>
      </c>
      <c r="S29" s="679"/>
      <c r="T29" s="679"/>
      <c r="U29" s="679"/>
      <c r="V29" s="679"/>
      <c r="W29" s="679"/>
      <c r="X29" s="679"/>
      <c r="Y29" s="680"/>
      <c r="Z29" s="715">
        <v>2.2000000000000002</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69</v>
      </c>
      <c r="CG29" s="712"/>
      <c r="CH29" s="712"/>
      <c r="CI29" s="712"/>
      <c r="CJ29" s="712"/>
      <c r="CK29" s="712"/>
      <c r="CL29" s="712"/>
      <c r="CM29" s="712"/>
      <c r="CN29" s="712"/>
      <c r="CO29" s="712"/>
      <c r="CP29" s="712"/>
      <c r="CQ29" s="713"/>
      <c r="CR29" s="678">
        <v>468039</v>
      </c>
      <c r="CS29" s="697"/>
      <c r="CT29" s="697"/>
      <c r="CU29" s="697"/>
      <c r="CV29" s="697"/>
      <c r="CW29" s="697"/>
      <c r="CX29" s="697"/>
      <c r="CY29" s="698"/>
      <c r="CZ29" s="681">
        <v>12</v>
      </c>
      <c r="DA29" s="699"/>
      <c r="DB29" s="699"/>
      <c r="DC29" s="700"/>
      <c r="DD29" s="684">
        <v>395113</v>
      </c>
      <c r="DE29" s="697"/>
      <c r="DF29" s="697"/>
      <c r="DG29" s="697"/>
      <c r="DH29" s="697"/>
      <c r="DI29" s="697"/>
      <c r="DJ29" s="697"/>
      <c r="DK29" s="698"/>
      <c r="DL29" s="684">
        <v>395113</v>
      </c>
      <c r="DM29" s="697"/>
      <c r="DN29" s="697"/>
      <c r="DO29" s="697"/>
      <c r="DP29" s="697"/>
      <c r="DQ29" s="697"/>
      <c r="DR29" s="697"/>
      <c r="DS29" s="697"/>
      <c r="DT29" s="697"/>
      <c r="DU29" s="697"/>
      <c r="DV29" s="698"/>
      <c r="DW29" s="681">
        <v>17.7</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7225</v>
      </c>
      <c r="S30" s="679"/>
      <c r="T30" s="679"/>
      <c r="U30" s="679"/>
      <c r="V30" s="679"/>
      <c r="W30" s="679"/>
      <c r="X30" s="679"/>
      <c r="Y30" s="680"/>
      <c r="Z30" s="715">
        <v>0.2</v>
      </c>
      <c r="AA30" s="715"/>
      <c r="AB30" s="715"/>
      <c r="AC30" s="715"/>
      <c r="AD30" s="716" t="s">
        <v>128</v>
      </c>
      <c r="AE30" s="716"/>
      <c r="AF30" s="716"/>
      <c r="AG30" s="716"/>
      <c r="AH30" s="716"/>
      <c r="AI30" s="716"/>
      <c r="AJ30" s="716"/>
      <c r="AK30" s="716"/>
      <c r="AL30" s="681" t="s">
        <v>172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442543</v>
      </c>
      <c r="CS30" s="679"/>
      <c r="CT30" s="679"/>
      <c r="CU30" s="679"/>
      <c r="CV30" s="679"/>
      <c r="CW30" s="679"/>
      <c r="CX30" s="679"/>
      <c r="CY30" s="680"/>
      <c r="CZ30" s="681">
        <v>11.3</v>
      </c>
      <c r="DA30" s="699"/>
      <c r="DB30" s="699"/>
      <c r="DC30" s="700"/>
      <c r="DD30" s="684">
        <v>376427</v>
      </c>
      <c r="DE30" s="679"/>
      <c r="DF30" s="679"/>
      <c r="DG30" s="679"/>
      <c r="DH30" s="679"/>
      <c r="DI30" s="679"/>
      <c r="DJ30" s="679"/>
      <c r="DK30" s="680"/>
      <c r="DL30" s="684">
        <v>376427</v>
      </c>
      <c r="DM30" s="679"/>
      <c r="DN30" s="679"/>
      <c r="DO30" s="679"/>
      <c r="DP30" s="679"/>
      <c r="DQ30" s="679"/>
      <c r="DR30" s="679"/>
      <c r="DS30" s="679"/>
      <c r="DT30" s="679"/>
      <c r="DU30" s="679"/>
      <c r="DV30" s="680"/>
      <c r="DW30" s="681">
        <v>16.899999999999999</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373091</v>
      </c>
      <c r="S31" s="679"/>
      <c r="T31" s="679"/>
      <c r="U31" s="679"/>
      <c r="V31" s="679"/>
      <c r="W31" s="679"/>
      <c r="X31" s="679"/>
      <c r="Y31" s="680"/>
      <c r="Z31" s="715">
        <v>9.1999999999999993</v>
      </c>
      <c r="AA31" s="715"/>
      <c r="AB31" s="715"/>
      <c r="AC31" s="715"/>
      <c r="AD31" s="716" t="s">
        <v>128</v>
      </c>
      <c r="AE31" s="716"/>
      <c r="AF31" s="716"/>
      <c r="AG31" s="716"/>
      <c r="AH31" s="716"/>
      <c r="AI31" s="716"/>
      <c r="AJ31" s="716"/>
      <c r="AK31" s="716"/>
      <c r="AL31" s="681" t="s">
        <v>232</v>
      </c>
      <c r="AM31" s="682"/>
      <c r="AN31" s="682"/>
      <c r="AO31" s="717"/>
      <c r="AP31" s="752" t="s">
        <v>308</v>
      </c>
      <c r="AQ31" s="753"/>
      <c r="AR31" s="753"/>
      <c r="AS31" s="753"/>
      <c r="AT31" s="758" t="s">
        <v>309</v>
      </c>
      <c r="AU31" s="231"/>
      <c r="AV31" s="231"/>
      <c r="AW31" s="231"/>
      <c r="AX31" s="744" t="s">
        <v>185</v>
      </c>
      <c r="AY31" s="745"/>
      <c r="AZ31" s="745"/>
      <c r="BA31" s="745"/>
      <c r="BB31" s="745"/>
      <c r="BC31" s="745"/>
      <c r="BD31" s="745"/>
      <c r="BE31" s="745"/>
      <c r="BF31" s="746"/>
      <c r="BG31" s="747">
        <v>99.5</v>
      </c>
      <c r="BH31" s="748"/>
      <c r="BI31" s="748"/>
      <c r="BJ31" s="748"/>
      <c r="BK31" s="748"/>
      <c r="BL31" s="748"/>
      <c r="BM31" s="749">
        <v>98.2</v>
      </c>
      <c r="BN31" s="748"/>
      <c r="BO31" s="748"/>
      <c r="BP31" s="748"/>
      <c r="BQ31" s="750"/>
      <c r="BR31" s="747">
        <v>99.4</v>
      </c>
      <c r="BS31" s="748"/>
      <c r="BT31" s="748"/>
      <c r="BU31" s="748"/>
      <c r="BV31" s="748"/>
      <c r="BW31" s="748"/>
      <c r="BX31" s="749">
        <v>97.5</v>
      </c>
      <c r="BY31" s="748"/>
      <c r="BZ31" s="748"/>
      <c r="CA31" s="748"/>
      <c r="CB31" s="750"/>
      <c r="CD31" s="769"/>
      <c r="CE31" s="770"/>
      <c r="CF31" s="711" t="s">
        <v>310</v>
      </c>
      <c r="CG31" s="712"/>
      <c r="CH31" s="712"/>
      <c r="CI31" s="712"/>
      <c r="CJ31" s="712"/>
      <c r="CK31" s="712"/>
      <c r="CL31" s="712"/>
      <c r="CM31" s="712"/>
      <c r="CN31" s="712"/>
      <c r="CO31" s="712"/>
      <c r="CP31" s="712"/>
      <c r="CQ31" s="713"/>
      <c r="CR31" s="678">
        <v>25496</v>
      </c>
      <c r="CS31" s="697"/>
      <c r="CT31" s="697"/>
      <c r="CU31" s="697"/>
      <c r="CV31" s="697"/>
      <c r="CW31" s="697"/>
      <c r="CX31" s="697"/>
      <c r="CY31" s="698"/>
      <c r="CZ31" s="681">
        <v>0.7</v>
      </c>
      <c r="DA31" s="699"/>
      <c r="DB31" s="699"/>
      <c r="DC31" s="700"/>
      <c r="DD31" s="684">
        <v>18686</v>
      </c>
      <c r="DE31" s="697"/>
      <c r="DF31" s="697"/>
      <c r="DG31" s="697"/>
      <c r="DH31" s="697"/>
      <c r="DI31" s="697"/>
      <c r="DJ31" s="697"/>
      <c r="DK31" s="698"/>
      <c r="DL31" s="684">
        <v>18686</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232</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172</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99.6</v>
      </c>
      <c r="BH32" s="697"/>
      <c r="BI32" s="697"/>
      <c r="BJ32" s="697"/>
      <c r="BK32" s="697"/>
      <c r="BL32" s="697"/>
      <c r="BM32" s="682">
        <v>97.9</v>
      </c>
      <c r="BN32" s="743"/>
      <c r="BO32" s="743"/>
      <c r="BP32" s="743"/>
      <c r="BQ32" s="721"/>
      <c r="BR32" s="751">
        <v>99.3</v>
      </c>
      <c r="BS32" s="697"/>
      <c r="BT32" s="697"/>
      <c r="BU32" s="697"/>
      <c r="BV32" s="697"/>
      <c r="BW32" s="697"/>
      <c r="BX32" s="682">
        <v>96.7</v>
      </c>
      <c r="BY32" s="743"/>
      <c r="BZ32" s="743"/>
      <c r="CA32" s="743"/>
      <c r="CB32" s="721"/>
      <c r="CD32" s="771"/>
      <c r="CE32" s="772"/>
      <c r="CF32" s="711" t="s">
        <v>314</v>
      </c>
      <c r="CG32" s="712"/>
      <c r="CH32" s="712"/>
      <c r="CI32" s="712"/>
      <c r="CJ32" s="712"/>
      <c r="CK32" s="712"/>
      <c r="CL32" s="712"/>
      <c r="CM32" s="712"/>
      <c r="CN32" s="712"/>
      <c r="CO32" s="712"/>
      <c r="CP32" s="712"/>
      <c r="CQ32" s="713"/>
      <c r="CR32" s="678">
        <v>17</v>
      </c>
      <c r="CS32" s="679"/>
      <c r="CT32" s="679"/>
      <c r="CU32" s="679"/>
      <c r="CV32" s="679"/>
      <c r="CW32" s="679"/>
      <c r="CX32" s="679"/>
      <c r="CY32" s="680"/>
      <c r="CZ32" s="681">
        <v>0</v>
      </c>
      <c r="DA32" s="699"/>
      <c r="DB32" s="699"/>
      <c r="DC32" s="700"/>
      <c r="DD32" s="684">
        <v>17</v>
      </c>
      <c r="DE32" s="679"/>
      <c r="DF32" s="679"/>
      <c r="DG32" s="679"/>
      <c r="DH32" s="679"/>
      <c r="DI32" s="679"/>
      <c r="DJ32" s="679"/>
      <c r="DK32" s="680"/>
      <c r="DL32" s="684">
        <v>17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259570</v>
      </c>
      <c r="S33" s="679"/>
      <c r="T33" s="679"/>
      <c r="U33" s="679"/>
      <c r="V33" s="679"/>
      <c r="W33" s="679"/>
      <c r="X33" s="679"/>
      <c r="Y33" s="680"/>
      <c r="Z33" s="715">
        <v>6.4</v>
      </c>
      <c r="AA33" s="715"/>
      <c r="AB33" s="715"/>
      <c r="AC33" s="715"/>
      <c r="AD33" s="716" t="s">
        <v>128</v>
      </c>
      <c r="AE33" s="716"/>
      <c r="AF33" s="716"/>
      <c r="AG33" s="716"/>
      <c r="AH33" s="716"/>
      <c r="AI33" s="716"/>
      <c r="AJ33" s="716"/>
      <c r="AK33" s="716"/>
      <c r="AL33" s="681" t="s">
        <v>232</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99.3</v>
      </c>
      <c r="BH33" s="663"/>
      <c r="BI33" s="663"/>
      <c r="BJ33" s="663"/>
      <c r="BK33" s="663"/>
      <c r="BL33" s="663"/>
      <c r="BM33" s="706">
        <v>98.1</v>
      </c>
      <c r="BN33" s="663"/>
      <c r="BO33" s="663"/>
      <c r="BP33" s="663"/>
      <c r="BQ33" s="727"/>
      <c r="BR33" s="742">
        <v>99.3</v>
      </c>
      <c r="BS33" s="663"/>
      <c r="BT33" s="663"/>
      <c r="BU33" s="663"/>
      <c r="BV33" s="663"/>
      <c r="BW33" s="663"/>
      <c r="BX33" s="706">
        <v>97.9</v>
      </c>
      <c r="BY33" s="663"/>
      <c r="BZ33" s="663"/>
      <c r="CA33" s="663"/>
      <c r="CB33" s="727"/>
      <c r="CD33" s="711" t="s">
        <v>317</v>
      </c>
      <c r="CE33" s="712"/>
      <c r="CF33" s="712"/>
      <c r="CG33" s="712"/>
      <c r="CH33" s="712"/>
      <c r="CI33" s="712"/>
      <c r="CJ33" s="712"/>
      <c r="CK33" s="712"/>
      <c r="CL33" s="712"/>
      <c r="CM33" s="712"/>
      <c r="CN33" s="712"/>
      <c r="CO33" s="712"/>
      <c r="CP33" s="712"/>
      <c r="CQ33" s="713"/>
      <c r="CR33" s="678">
        <v>1846550</v>
      </c>
      <c r="CS33" s="697"/>
      <c r="CT33" s="697"/>
      <c r="CU33" s="697"/>
      <c r="CV33" s="697"/>
      <c r="CW33" s="697"/>
      <c r="CX33" s="697"/>
      <c r="CY33" s="698"/>
      <c r="CZ33" s="681">
        <v>47.2</v>
      </c>
      <c r="DA33" s="699"/>
      <c r="DB33" s="699"/>
      <c r="DC33" s="700"/>
      <c r="DD33" s="684">
        <v>1342543</v>
      </c>
      <c r="DE33" s="697"/>
      <c r="DF33" s="697"/>
      <c r="DG33" s="697"/>
      <c r="DH33" s="697"/>
      <c r="DI33" s="697"/>
      <c r="DJ33" s="697"/>
      <c r="DK33" s="698"/>
      <c r="DL33" s="684">
        <v>927510</v>
      </c>
      <c r="DM33" s="697"/>
      <c r="DN33" s="697"/>
      <c r="DO33" s="697"/>
      <c r="DP33" s="697"/>
      <c r="DQ33" s="697"/>
      <c r="DR33" s="697"/>
      <c r="DS33" s="697"/>
      <c r="DT33" s="697"/>
      <c r="DU33" s="697"/>
      <c r="DV33" s="698"/>
      <c r="DW33" s="681">
        <v>41.5</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11169</v>
      </c>
      <c r="S34" s="679"/>
      <c r="T34" s="679"/>
      <c r="U34" s="679"/>
      <c r="V34" s="679"/>
      <c r="W34" s="679"/>
      <c r="X34" s="679"/>
      <c r="Y34" s="680"/>
      <c r="Z34" s="715">
        <v>0.3</v>
      </c>
      <c r="AA34" s="715"/>
      <c r="AB34" s="715"/>
      <c r="AC34" s="715"/>
      <c r="AD34" s="716">
        <v>6003</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518714</v>
      </c>
      <c r="CS34" s="679"/>
      <c r="CT34" s="679"/>
      <c r="CU34" s="679"/>
      <c r="CV34" s="679"/>
      <c r="CW34" s="679"/>
      <c r="CX34" s="679"/>
      <c r="CY34" s="680"/>
      <c r="CZ34" s="681">
        <v>13.3</v>
      </c>
      <c r="DA34" s="699"/>
      <c r="DB34" s="699"/>
      <c r="DC34" s="700"/>
      <c r="DD34" s="684">
        <v>304593</v>
      </c>
      <c r="DE34" s="679"/>
      <c r="DF34" s="679"/>
      <c r="DG34" s="679"/>
      <c r="DH34" s="679"/>
      <c r="DI34" s="679"/>
      <c r="DJ34" s="679"/>
      <c r="DK34" s="680"/>
      <c r="DL34" s="684">
        <v>264712</v>
      </c>
      <c r="DM34" s="679"/>
      <c r="DN34" s="679"/>
      <c r="DO34" s="679"/>
      <c r="DP34" s="679"/>
      <c r="DQ34" s="679"/>
      <c r="DR34" s="679"/>
      <c r="DS34" s="679"/>
      <c r="DT34" s="679"/>
      <c r="DU34" s="679"/>
      <c r="DV34" s="680"/>
      <c r="DW34" s="681">
        <v>11.9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31807</v>
      </c>
      <c r="S35" s="679"/>
      <c r="T35" s="679"/>
      <c r="U35" s="679"/>
      <c r="V35" s="679"/>
      <c r="W35" s="679"/>
      <c r="X35" s="679"/>
      <c r="Y35" s="680"/>
      <c r="Z35" s="715">
        <v>0.8</v>
      </c>
      <c r="AA35" s="715"/>
      <c r="AB35" s="715"/>
      <c r="AC35" s="715"/>
      <c r="AD35" s="716" t="s">
        <v>172</v>
      </c>
      <c r="AE35" s="716"/>
      <c r="AF35" s="716"/>
      <c r="AG35" s="716"/>
      <c r="AH35" s="716"/>
      <c r="AI35" s="716"/>
      <c r="AJ35" s="716"/>
      <c r="AK35" s="716"/>
      <c r="AL35" s="681" t="s">
        <v>232</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59346</v>
      </c>
      <c r="CS35" s="697"/>
      <c r="CT35" s="697"/>
      <c r="CU35" s="697"/>
      <c r="CV35" s="697"/>
      <c r="CW35" s="697"/>
      <c r="CX35" s="697"/>
      <c r="CY35" s="698"/>
      <c r="CZ35" s="681">
        <v>1.5</v>
      </c>
      <c r="DA35" s="699"/>
      <c r="DB35" s="699"/>
      <c r="DC35" s="700"/>
      <c r="DD35" s="684">
        <v>57046</v>
      </c>
      <c r="DE35" s="697"/>
      <c r="DF35" s="697"/>
      <c r="DG35" s="697"/>
      <c r="DH35" s="697"/>
      <c r="DI35" s="697"/>
      <c r="DJ35" s="697"/>
      <c r="DK35" s="698"/>
      <c r="DL35" s="684">
        <v>57046</v>
      </c>
      <c r="DM35" s="697"/>
      <c r="DN35" s="697"/>
      <c r="DO35" s="697"/>
      <c r="DP35" s="697"/>
      <c r="DQ35" s="697"/>
      <c r="DR35" s="697"/>
      <c r="DS35" s="697"/>
      <c r="DT35" s="697"/>
      <c r="DU35" s="697"/>
      <c r="DV35" s="698"/>
      <c r="DW35" s="681">
        <v>2.6</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208014</v>
      </c>
      <c r="S36" s="679"/>
      <c r="T36" s="679"/>
      <c r="U36" s="679"/>
      <c r="V36" s="679"/>
      <c r="W36" s="679"/>
      <c r="X36" s="679"/>
      <c r="Y36" s="680"/>
      <c r="Z36" s="715">
        <v>5.0999999999999996</v>
      </c>
      <c r="AA36" s="715"/>
      <c r="AB36" s="715"/>
      <c r="AC36" s="715"/>
      <c r="AD36" s="716" t="s">
        <v>232</v>
      </c>
      <c r="AE36" s="716"/>
      <c r="AF36" s="716"/>
      <c r="AG36" s="716"/>
      <c r="AH36" s="716"/>
      <c r="AI36" s="716"/>
      <c r="AJ36" s="716"/>
      <c r="AK36" s="716"/>
      <c r="AL36" s="681" t="s">
        <v>128</v>
      </c>
      <c r="AM36" s="682"/>
      <c r="AN36" s="682"/>
      <c r="AO36" s="717"/>
      <c r="AP36" s="235"/>
      <c r="AQ36" s="730" t="s">
        <v>325</v>
      </c>
      <c r="AR36" s="731"/>
      <c r="AS36" s="731"/>
      <c r="AT36" s="731"/>
      <c r="AU36" s="731"/>
      <c r="AV36" s="731"/>
      <c r="AW36" s="731"/>
      <c r="AX36" s="731"/>
      <c r="AY36" s="732"/>
      <c r="AZ36" s="733">
        <v>469688</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23672</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689524</v>
      </c>
      <c r="CS36" s="679"/>
      <c r="CT36" s="679"/>
      <c r="CU36" s="679"/>
      <c r="CV36" s="679"/>
      <c r="CW36" s="679"/>
      <c r="CX36" s="679"/>
      <c r="CY36" s="680"/>
      <c r="CZ36" s="681">
        <v>17.600000000000001</v>
      </c>
      <c r="DA36" s="699"/>
      <c r="DB36" s="699"/>
      <c r="DC36" s="700"/>
      <c r="DD36" s="684">
        <v>543182</v>
      </c>
      <c r="DE36" s="679"/>
      <c r="DF36" s="679"/>
      <c r="DG36" s="679"/>
      <c r="DH36" s="679"/>
      <c r="DI36" s="679"/>
      <c r="DJ36" s="679"/>
      <c r="DK36" s="680"/>
      <c r="DL36" s="684">
        <v>393717</v>
      </c>
      <c r="DM36" s="679"/>
      <c r="DN36" s="679"/>
      <c r="DO36" s="679"/>
      <c r="DP36" s="679"/>
      <c r="DQ36" s="679"/>
      <c r="DR36" s="679"/>
      <c r="DS36" s="679"/>
      <c r="DT36" s="679"/>
      <c r="DU36" s="679"/>
      <c r="DV36" s="680"/>
      <c r="DW36" s="681">
        <v>17.600000000000001</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69371</v>
      </c>
      <c r="S37" s="679"/>
      <c r="T37" s="679"/>
      <c r="U37" s="679"/>
      <c r="V37" s="679"/>
      <c r="W37" s="679"/>
      <c r="X37" s="679"/>
      <c r="Y37" s="680"/>
      <c r="Z37" s="715">
        <v>1.7</v>
      </c>
      <c r="AA37" s="715"/>
      <c r="AB37" s="715"/>
      <c r="AC37" s="715"/>
      <c r="AD37" s="716" t="s">
        <v>128</v>
      </c>
      <c r="AE37" s="716"/>
      <c r="AF37" s="716"/>
      <c r="AG37" s="716"/>
      <c r="AH37" s="716"/>
      <c r="AI37" s="716"/>
      <c r="AJ37" s="716"/>
      <c r="AK37" s="716"/>
      <c r="AL37" s="681" t="s">
        <v>128</v>
      </c>
      <c r="AM37" s="682"/>
      <c r="AN37" s="682"/>
      <c r="AO37" s="717"/>
      <c r="AQ37" s="718" t="s">
        <v>329</v>
      </c>
      <c r="AR37" s="719"/>
      <c r="AS37" s="719"/>
      <c r="AT37" s="719"/>
      <c r="AU37" s="719"/>
      <c r="AV37" s="719"/>
      <c r="AW37" s="719"/>
      <c r="AX37" s="719"/>
      <c r="AY37" s="720"/>
      <c r="AZ37" s="678">
        <v>131700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16867</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249952</v>
      </c>
      <c r="CS37" s="697"/>
      <c r="CT37" s="697"/>
      <c r="CU37" s="697"/>
      <c r="CV37" s="697"/>
      <c r="CW37" s="697"/>
      <c r="CX37" s="697"/>
      <c r="CY37" s="698"/>
      <c r="CZ37" s="681">
        <v>6.4</v>
      </c>
      <c r="DA37" s="699"/>
      <c r="DB37" s="699"/>
      <c r="DC37" s="700"/>
      <c r="DD37" s="684">
        <v>243471</v>
      </c>
      <c r="DE37" s="697"/>
      <c r="DF37" s="697"/>
      <c r="DG37" s="697"/>
      <c r="DH37" s="697"/>
      <c r="DI37" s="697"/>
      <c r="DJ37" s="697"/>
      <c r="DK37" s="698"/>
      <c r="DL37" s="684">
        <v>243471</v>
      </c>
      <c r="DM37" s="697"/>
      <c r="DN37" s="697"/>
      <c r="DO37" s="697"/>
      <c r="DP37" s="697"/>
      <c r="DQ37" s="697"/>
      <c r="DR37" s="697"/>
      <c r="DS37" s="697"/>
      <c r="DT37" s="697"/>
      <c r="DU37" s="697"/>
      <c r="DV37" s="698"/>
      <c r="DW37" s="681">
        <v>10.9</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108981</v>
      </c>
      <c r="S38" s="679"/>
      <c r="T38" s="679"/>
      <c r="U38" s="679"/>
      <c r="V38" s="679"/>
      <c r="W38" s="679"/>
      <c r="X38" s="679"/>
      <c r="Y38" s="680"/>
      <c r="Z38" s="715">
        <v>2.7</v>
      </c>
      <c r="AA38" s="715"/>
      <c r="AB38" s="715"/>
      <c r="AC38" s="715"/>
      <c r="AD38" s="716">
        <v>194</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52165</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559</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469688</v>
      </c>
      <c r="CS38" s="679"/>
      <c r="CT38" s="679"/>
      <c r="CU38" s="679"/>
      <c r="CV38" s="679"/>
      <c r="CW38" s="679"/>
      <c r="CX38" s="679"/>
      <c r="CY38" s="680"/>
      <c r="CZ38" s="681">
        <v>12</v>
      </c>
      <c r="DA38" s="699"/>
      <c r="DB38" s="699"/>
      <c r="DC38" s="700"/>
      <c r="DD38" s="684">
        <v>426391</v>
      </c>
      <c r="DE38" s="679"/>
      <c r="DF38" s="679"/>
      <c r="DG38" s="679"/>
      <c r="DH38" s="679"/>
      <c r="DI38" s="679"/>
      <c r="DJ38" s="679"/>
      <c r="DK38" s="680"/>
      <c r="DL38" s="684">
        <v>212035</v>
      </c>
      <c r="DM38" s="679"/>
      <c r="DN38" s="679"/>
      <c r="DO38" s="679"/>
      <c r="DP38" s="679"/>
      <c r="DQ38" s="679"/>
      <c r="DR38" s="679"/>
      <c r="DS38" s="679"/>
      <c r="DT38" s="679"/>
      <c r="DU38" s="679"/>
      <c r="DV38" s="680"/>
      <c r="DW38" s="681">
        <v>9.5</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635991</v>
      </c>
      <c r="S39" s="679"/>
      <c r="T39" s="679"/>
      <c r="U39" s="679"/>
      <c r="V39" s="679"/>
      <c r="W39" s="679"/>
      <c r="X39" s="679"/>
      <c r="Y39" s="680"/>
      <c r="Z39" s="715">
        <v>15.6</v>
      </c>
      <c r="AA39" s="715"/>
      <c r="AB39" s="715"/>
      <c r="AC39" s="715"/>
      <c r="AD39" s="716" t="s">
        <v>128</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v>30491</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890</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29193</v>
      </c>
      <c r="CS39" s="697"/>
      <c r="CT39" s="697"/>
      <c r="CU39" s="697"/>
      <c r="CV39" s="697"/>
      <c r="CW39" s="697"/>
      <c r="CX39" s="697"/>
      <c r="CY39" s="698"/>
      <c r="CZ39" s="681">
        <v>0.7</v>
      </c>
      <c r="DA39" s="699"/>
      <c r="DB39" s="699"/>
      <c r="DC39" s="700"/>
      <c r="DD39" s="684">
        <v>11331</v>
      </c>
      <c r="DE39" s="697"/>
      <c r="DF39" s="697"/>
      <c r="DG39" s="697"/>
      <c r="DH39" s="697"/>
      <c r="DI39" s="697"/>
      <c r="DJ39" s="697"/>
      <c r="DK39" s="698"/>
      <c r="DL39" s="684" t="s">
        <v>128</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232</v>
      </c>
      <c r="AM40" s="682"/>
      <c r="AN40" s="682"/>
      <c r="AO40" s="717"/>
      <c r="AQ40" s="718" t="s">
        <v>341</v>
      </c>
      <c r="AR40" s="719"/>
      <c r="AS40" s="719"/>
      <c r="AT40" s="719"/>
      <c r="AU40" s="719"/>
      <c r="AV40" s="719"/>
      <c r="AW40" s="719"/>
      <c r="AX40" s="719"/>
      <c r="AY40" s="720"/>
      <c r="AZ40" s="678" t="s">
        <v>232</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122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80085</v>
      </c>
      <c r="CS40" s="679"/>
      <c r="CT40" s="679"/>
      <c r="CU40" s="679"/>
      <c r="CV40" s="679"/>
      <c r="CW40" s="679"/>
      <c r="CX40" s="679"/>
      <c r="CY40" s="680"/>
      <c r="CZ40" s="681">
        <v>2</v>
      </c>
      <c r="DA40" s="699"/>
      <c r="DB40" s="699"/>
      <c r="DC40" s="700"/>
      <c r="DD40" s="684" t="s">
        <v>128</v>
      </c>
      <c r="DE40" s="679"/>
      <c r="DF40" s="679"/>
      <c r="DG40" s="679"/>
      <c r="DH40" s="679"/>
      <c r="DI40" s="679"/>
      <c r="DJ40" s="679"/>
      <c r="DK40" s="680"/>
      <c r="DL40" s="684" t="s">
        <v>232</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63991</v>
      </c>
      <c r="S41" s="679"/>
      <c r="T41" s="679"/>
      <c r="U41" s="679"/>
      <c r="V41" s="679"/>
      <c r="W41" s="679"/>
      <c r="X41" s="679"/>
      <c r="Y41" s="680"/>
      <c r="Z41" s="715">
        <v>1.6</v>
      </c>
      <c r="AA41" s="715"/>
      <c r="AB41" s="715"/>
      <c r="AC41" s="715"/>
      <c r="AD41" s="716" t="s">
        <v>172</v>
      </c>
      <c r="AE41" s="716"/>
      <c r="AF41" s="716"/>
      <c r="AG41" s="716"/>
      <c r="AH41" s="716"/>
      <c r="AI41" s="716"/>
      <c r="AJ41" s="716"/>
      <c r="AK41" s="716"/>
      <c r="AL41" s="681" t="s">
        <v>128</v>
      </c>
      <c r="AM41" s="682"/>
      <c r="AN41" s="682"/>
      <c r="AO41" s="717"/>
      <c r="AQ41" s="718" t="s">
        <v>346</v>
      </c>
      <c r="AR41" s="719"/>
      <c r="AS41" s="719"/>
      <c r="AT41" s="719"/>
      <c r="AU41" s="719"/>
      <c r="AV41" s="719"/>
      <c r="AW41" s="719"/>
      <c r="AX41" s="719"/>
      <c r="AY41" s="720"/>
      <c r="AZ41" s="678">
        <v>47341</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232</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232</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4075340</v>
      </c>
      <c r="S42" s="701"/>
      <c r="T42" s="701"/>
      <c r="U42" s="701"/>
      <c r="V42" s="701"/>
      <c r="W42" s="701"/>
      <c r="X42" s="701"/>
      <c r="Y42" s="703"/>
      <c r="Z42" s="704">
        <v>100</v>
      </c>
      <c r="AA42" s="704"/>
      <c r="AB42" s="704"/>
      <c r="AC42" s="704"/>
      <c r="AD42" s="705">
        <v>2169668</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207991</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409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787206</v>
      </c>
      <c r="CS42" s="679"/>
      <c r="CT42" s="679"/>
      <c r="CU42" s="679"/>
      <c r="CV42" s="679"/>
      <c r="CW42" s="679"/>
      <c r="CX42" s="679"/>
      <c r="CY42" s="680"/>
      <c r="CZ42" s="681">
        <v>20.100000000000001</v>
      </c>
      <c r="DA42" s="682"/>
      <c r="DB42" s="682"/>
      <c r="DC42" s="683"/>
      <c r="DD42" s="684">
        <v>65468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18932</v>
      </c>
      <c r="CS43" s="697"/>
      <c r="CT43" s="697"/>
      <c r="CU43" s="697"/>
      <c r="CV43" s="697"/>
      <c r="CW43" s="697"/>
      <c r="CX43" s="697"/>
      <c r="CY43" s="698"/>
      <c r="CZ43" s="681">
        <v>0.5</v>
      </c>
      <c r="DA43" s="699"/>
      <c r="DB43" s="699"/>
      <c r="DC43" s="700"/>
      <c r="DD43" s="684">
        <v>18932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787206</v>
      </c>
      <c r="CS44" s="679"/>
      <c r="CT44" s="679"/>
      <c r="CU44" s="679"/>
      <c r="CV44" s="679"/>
      <c r="CW44" s="679"/>
      <c r="CX44" s="679"/>
      <c r="CY44" s="680"/>
      <c r="CZ44" s="681">
        <v>20.100000000000001</v>
      </c>
      <c r="DA44" s="682"/>
      <c r="DB44" s="682"/>
      <c r="DC44" s="683"/>
      <c r="DD44" s="684">
        <v>65468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464516</v>
      </c>
      <c r="CS45" s="697"/>
      <c r="CT45" s="697"/>
      <c r="CU45" s="697"/>
      <c r="CV45" s="697"/>
      <c r="CW45" s="697"/>
      <c r="CX45" s="697"/>
      <c r="CY45" s="698"/>
      <c r="CZ45" s="681">
        <v>11.9</v>
      </c>
      <c r="DA45" s="699"/>
      <c r="DB45" s="699"/>
      <c r="DC45" s="700"/>
      <c r="DD45" s="684">
        <v>17172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322690</v>
      </c>
      <c r="CS46" s="679"/>
      <c r="CT46" s="679"/>
      <c r="CU46" s="679"/>
      <c r="CV46" s="679"/>
      <c r="CW46" s="679"/>
      <c r="CX46" s="679"/>
      <c r="CY46" s="680"/>
      <c r="CZ46" s="681">
        <v>8.3000000000000007</v>
      </c>
      <c r="DA46" s="682"/>
      <c r="DB46" s="682"/>
      <c r="DC46" s="683"/>
      <c r="DD46" s="684">
        <v>48296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232</v>
      </c>
      <c r="CS47" s="697"/>
      <c r="CT47" s="697"/>
      <c r="CU47" s="697"/>
      <c r="CV47" s="697"/>
      <c r="CW47" s="697"/>
      <c r="CX47" s="697"/>
      <c r="CY47" s="698"/>
      <c r="CZ47" s="681" t="s">
        <v>128</v>
      </c>
      <c r="DA47" s="699"/>
      <c r="DB47" s="699"/>
      <c r="DC47" s="700"/>
      <c r="DD47" s="684" t="s">
        <v>232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3910080</v>
      </c>
      <c r="CS49" s="663"/>
      <c r="CT49" s="663"/>
      <c r="CU49" s="663"/>
      <c r="CV49" s="663"/>
      <c r="CW49" s="663"/>
      <c r="CX49" s="663"/>
      <c r="CY49" s="664"/>
      <c r="CZ49" s="665">
        <v>100</v>
      </c>
      <c r="DA49" s="666"/>
      <c r="DB49" s="666"/>
      <c r="DC49" s="667"/>
      <c r="DD49" s="668">
        <v>2406944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ijbP5JLNQoarSHuLE+1rWHWrF9lUZsFoYCLYgEWN3Da94ABPTdHFGF5QUaTGpYL13Lmp+KWzfqCX/9LndVW8g==" saltValue="Xq18N7LXMoq3rKNE3Pf9H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4075</v>
      </c>
      <c r="R7" s="1198"/>
      <c r="S7" s="1198"/>
      <c r="T7" s="1198"/>
      <c r="U7" s="1198"/>
      <c r="V7" s="1198">
        <v>3910</v>
      </c>
      <c r="W7" s="1198"/>
      <c r="X7" s="1198"/>
      <c r="Y7" s="1198"/>
      <c r="Z7" s="1198"/>
      <c r="AA7" s="1198">
        <v>165</v>
      </c>
      <c r="AB7" s="1198"/>
      <c r="AC7" s="1198"/>
      <c r="AD7" s="1198"/>
      <c r="AE7" s="1199"/>
      <c r="AF7" s="1200">
        <v>165</v>
      </c>
      <c r="AG7" s="1201"/>
      <c r="AH7" s="1201"/>
      <c r="AI7" s="1201"/>
      <c r="AJ7" s="1202"/>
      <c r="AK7" s="1184">
        <v>208</v>
      </c>
      <c r="AL7" s="1185"/>
      <c r="AM7" s="1185"/>
      <c r="AN7" s="1185"/>
      <c r="AO7" s="1185"/>
      <c r="AP7" s="1185">
        <v>4844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165</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539</v>
      </c>
      <c r="R28" s="1147"/>
      <c r="S28" s="1147"/>
      <c r="T28" s="1147"/>
      <c r="U28" s="1147"/>
      <c r="V28" s="1147">
        <v>515</v>
      </c>
      <c r="W28" s="1147"/>
      <c r="X28" s="1147"/>
      <c r="Y28" s="1147"/>
      <c r="Z28" s="1147"/>
      <c r="AA28" s="1147">
        <v>24</v>
      </c>
      <c r="AB28" s="1147"/>
      <c r="AC28" s="1147"/>
      <c r="AD28" s="1147"/>
      <c r="AE28" s="1148"/>
      <c r="AF28" s="1149">
        <v>24</v>
      </c>
      <c r="AG28" s="1147"/>
      <c r="AH28" s="1147"/>
      <c r="AI28" s="1147"/>
      <c r="AJ28" s="1150"/>
      <c r="AK28" s="1151">
        <v>47</v>
      </c>
      <c r="AL28" s="1139"/>
      <c r="AM28" s="1139"/>
      <c r="AN28" s="1139"/>
      <c r="AO28" s="1139"/>
      <c r="AP28" s="1139" t="s">
        <v>569</v>
      </c>
      <c r="AQ28" s="1139"/>
      <c r="AR28" s="1139"/>
      <c r="AS28" s="1139"/>
      <c r="AT28" s="1139"/>
      <c r="AU28" s="1139" t="s">
        <v>569</v>
      </c>
      <c r="AV28" s="1139"/>
      <c r="AW28" s="1139"/>
      <c r="AX28" s="1139"/>
      <c r="AY28" s="1139"/>
      <c r="AZ28" s="1140" t="s">
        <v>569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633</v>
      </c>
      <c r="R29" s="1137"/>
      <c r="S29" s="1137"/>
      <c r="T29" s="1137"/>
      <c r="U29" s="1137"/>
      <c r="V29" s="1137">
        <v>599</v>
      </c>
      <c r="W29" s="1137"/>
      <c r="X29" s="1137"/>
      <c r="Y29" s="1137"/>
      <c r="Z29" s="1137"/>
      <c r="AA29" s="1137">
        <v>34</v>
      </c>
      <c r="AB29" s="1137"/>
      <c r="AC29" s="1137"/>
      <c r="AD29" s="1137"/>
      <c r="AE29" s="1138"/>
      <c r="AF29" s="1112">
        <v>34</v>
      </c>
      <c r="AG29" s="1113"/>
      <c r="AH29" s="1113"/>
      <c r="AI29" s="1113"/>
      <c r="AJ29" s="1114"/>
      <c r="AK29" s="1073">
        <v>106</v>
      </c>
      <c r="AL29" s="1064"/>
      <c r="AM29" s="1064"/>
      <c r="AN29" s="1064"/>
      <c r="AO29" s="1064"/>
      <c r="AP29" s="1064" t="s">
        <v>569</v>
      </c>
      <c r="AQ29" s="1064"/>
      <c r="AR29" s="1064"/>
      <c r="AS29" s="1064"/>
      <c r="AT29" s="1064"/>
      <c r="AU29" s="1064" t="s">
        <v>569</v>
      </c>
      <c r="AV29" s="1064"/>
      <c r="AW29" s="1064"/>
      <c r="AX29" s="1064"/>
      <c r="AY29" s="1064"/>
      <c r="AZ29" s="1135" t="s">
        <v>569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70</v>
      </c>
      <c r="R30" s="1137"/>
      <c r="S30" s="1137"/>
      <c r="T30" s="1137"/>
      <c r="U30" s="1137"/>
      <c r="V30" s="1137">
        <v>70</v>
      </c>
      <c r="W30" s="1137"/>
      <c r="X30" s="1137"/>
      <c r="Y30" s="1137"/>
      <c r="Z30" s="1137"/>
      <c r="AA30" s="1137" t="s">
        <v>569</v>
      </c>
      <c r="AB30" s="1137"/>
      <c r="AC30" s="1137"/>
      <c r="AD30" s="1137"/>
      <c r="AE30" s="1138"/>
      <c r="AF30" s="1112" t="s">
        <v>402</v>
      </c>
      <c r="AG30" s="1113"/>
      <c r="AH30" s="1113"/>
      <c r="AI30" s="1113"/>
      <c r="AJ30" s="1114"/>
      <c r="AK30" s="1073">
        <v>30</v>
      </c>
      <c r="AL30" s="1064"/>
      <c r="AM30" s="1064"/>
      <c r="AN30" s="1064"/>
      <c r="AO30" s="1064"/>
      <c r="AP30" s="1064" t="s">
        <v>569</v>
      </c>
      <c r="AQ30" s="1064"/>
      <c r="AR30" s="1064"/>
      <c r="AS30" s="1064"/>
      <c r="AT30" s="1064"/>
      <c r="AU30" s="1064" t="s">
        <v>569</v>
      </c>
      <c r="AV30" s="1064"/>
      <c r="AW30" s="1064"/>
      <c r="AX30" s="1064"/>
      <c r="AY30" s="1064"/>
      <c r="AZ30" s="1135" t="s">
        <v>569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207</v>
      </c>
      <c r="R31" s="1137"/>
      <c r="S31" s="1137"/>
      <c r="T31" s="1137"/>
      <c r="U31" s="1137"/>
      <c r="V31" s="1137">
        <v>203</v>
      </c>
      <c r="W31" s="1137"/>
      <c r="X31" s="1137"/>
      <c r="Y31" s="1137"/>
      <c r="Z31" s="1137"/>
      <c r="AA31" s="1137">
        <v>4</v>
      </c>
      <c r="AB31" s="1137"/>
      <c r="AC31" s="1137"/>
      <c r="AD31" s="1137"/>
      <c r="AE31" s="1138"/>
      <c r="AF31" s="1112">
        <v>4</v>
      </c>
      <c r="AG31" s="1113"/>
      <c r="AH31" s="1113"/>
      <c r="AI31" s="1113"/>
      <c r="AJ31" s="1114"/>
      <c r="AK31" s="1073">
        <v>56</v>
      </c>
      <c r="AL31" s="1064"/>
      <c r="AM31" s="1064"/>
      <c r="AN31" s="1064"/>
      <c r="AO31" s="1064"/>
      <c r="AP31" s="1064">
        <v>635</v>
      </c>
      <c r="AQ31" s="1064"/>
      <c r="AR31" s="1064"/>
      <c r="AS31" s="1064"/>
      <c r="AT31" s="1064"/>
      <c r="AU31" s="1064">
        <v>555</v>
      </c>
      <c r="AV31" s="1064"/>
      <c r="AW31" s="1064"/>
      <c r="AX31" s="1064"/>
      <c r="AY31" s="1064"/>
      <c r="AZ31" s="1135" t="s">
        <v>569</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67</v>
      </c>
      <c r="R32" s="1137"/>
      <c r="S32" s="1137"/>
      <c r="T32" s="1137"/>
      <c r="U32" s="1137"/>
      <c r="V32" s="1137">
        <v>65</v>
      </c>
      <c r="W32" s="1137"/>
      <c r="X32" s="1137"/>
      <c r="Y32" s="1137"/>
      <c r="Z32" s="1137"/>
      <c r="AA32" s="1137">
        <v>2</v>
      </c>
      <c r="AB32" s="1137"/>
      <c r="AC32" s="1137"/>
      <c r="AD32" s="1137"/>
      <c r="AE32" s="1138"/>
      <c r="AF32" s="1112">
        <v>2</v>
      </c>
      <c r="AG32" s="1113"/>
      <c r="AH32" s="1113"/>
      <c r="AI32" s="1113"/>
      <c r="AJ32" s="1114"/>
      <c r="AK32" s="1073">
        <v>28</v>
      </c>
      <c r="AL32" s="1064"/>
      <c r="AM32" s="1064"/>
      <c r="AN32" s="1064"/>
      <c r="AO32" s="1064"/>
      <c r="AP32" s="1064">
        <v>91</v>
      </c>
      <c r="AQ32" s="1064"/>
      <c r="AR32" s="1064"/>
      <c r="AS32" s="1064"/>
      <c r="AT32" s="1064"/>
      <c r="AU32" s="1064">
        <v>88</v>
      </c>
      <c r="AV32" s="1064"/>
      <c r="AW32" s="1064"/>
      <c r="AX32" s="1064"/>
      <c r="AY32" s="1064"/>
      <c r="AZ32" s="1135" t="s">
        <v>569</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138</v>
      </c>
      <c r="R33" s="1137"/>
      <c r="S33" s="1137"/>
      <c r="T33" s="1137"/>
      <c r="U33" s="1137"/>
      <c r="V33" s="1137">
        <v>137</v>
      </c>
      <c r="W33" s="1137"/>
      <c r="X33" s="1137"/>
      <c r="Y33" s="1137"/>
      <c r="Z33" s="1137"/>
      <c r="AA33" s="1137">
        <v>1</v>
      </c>
      <c r="AB33" s="1137"/>
      <c r="AC33" s="1137"/>
      <c r="AD33" s="1137"/>
      <c r="AE33" s="1138"/>
      <c r="AF33" s="1112">
        <v>1</v>
      </c>
      <c r="AG33" s="1113"/>
      <c r="AH33" s="1113"/>
      <c r="AI33" s="1113"/>
      <c r="AJ33" s="1114"/>
      <c r="AK33" s="1073">
        <v>22</v>
      </c>
      <c r="AL33" s="1064"/>
      <c r="AM33" s="1064"/>
      <c r="AN33" s="1064"/>
      <c r="AO33" s="1064"/>
      <c r="AP33" s="1064">
        <v>407</v>
      </c>
      <c r="AQ33" s="1064"/>
      <c r="AR33" s="1064"/>
      <c r="AS33" s="1064"/>
      <c r="AT33" s="1064"/>
      <c r="AU33" s="1064">
        <v>101</v>
      </c>
      <c r="AV33" s="1064"/>
      <c r="AW33" s="1064"/>
      <c r="AX33" s="1064"/>
      <c r="AY33" s="1064"/>
      <c r="AZ33" s="1135" t="s">
        <v>569</v>
      </c>
      <c r="BA33" s="1135"/>
      <c r="BB33" s="1135"/>
      <c r="BC33" s="1135"/>
      <c r="BD33" s="1135"/>
      <c r="BE33" s="1125" t="s">
        <v>404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391</v>
      </c>
      <c r="R66" s="1095"/>
      <c r="S66" s="1095"/>
      <c r="T66" s="1095"/>
      <c r="U66" s="1096"/>
      <c r="V66" s="1094" t="s">
        <v>412</v>
      </c>
      <c r="W66" s="1095"/>
      <c r="X66" s="1095"/>
      <c r="Y66" s="1095"/>
      <c r="Z66" s="1096"/>
      <c r="AA66" s="1094" t="s">
        <v>413</v>
      </c>
      <c r="AB66" s="1095"/>
      <c r="AC66" s="1095"/>
      <c r="AD66" s="1095"/>
      <c r="AE66" s="1096"/>
      <c r="AF66" s="1100" t="s">
        <v>394</v>
      </c>
      <c r="AG66" s="1101"/>
      <c r="AH66" s="1101"/>
      <c r="AI66" s="1101"/>
      <c r="AJ66" s="1102"/>
      <c r="AK66" s="1094" t="s">
        <v>395</v>
      </c>
      <c r="AL66" s="1089"/>
      <c r="AM66" s="1089"/>
      <c r="AN66" s="1089"/>
      <c r="AO66" s="1090"/>
      <c r="AP66" s="1094" t="s">
        <v>396</v>
      </c>
      <c r="AQ66" s="1095"/>
      <c r="AR66" s="1095"/>
      <c r="AS66" s="1095"/>
      <c r="AT66" s="1096"/>
      <c r="AU66" s="1094" t="s">
        <v>414</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106</v>
      </c>
      <c r="R68" s="1075"/>
      <c r="S68" s="1075"/>
      <c r="T68" s="1075"/>
      <c r="U68" s="1075"/>
      <c r="V68" s="1075">
        <v>100</v>
      </c>
      <c r="W68" s="1075"/>
      <c r="X68" s="1075"/>
      <c r="Y68" s="1075"/>
      <c r="Z68" s="1075"/>
      <c r="AA68" s="1075">
        <v>5</v>
      </c>
      <c r="AB68" s="1075"/>
      <c r="AC68" s="1075"/>
      <c r="AD68" s="1075"/>
      <c r="AE68" s="1075"/>
      <c r="AF68" s="1075">
        <v>5</v>
      </c>
      <c r="AG68" s="1075"/>
      <c r="AH68" s="1075"/>
      <c r="AI68" s="1075"/>
      <c r="AJ68" s="1075"/>
      <c r="AK68" s="1075" t="s">
        <v>575</v>
      </c>
      <c r="AL68" s="1075"/>
      <c r="AM68" s="1075"/>
      <c r="AN68" s="1075"/>
      <c r="AO68" s="1075"/>
      <c r="AP68" s="1075" t="s">
        <v>575</v>
      </c>
      <c r="AQ68" s="1075"/>
      <c r="AR68" s="1075"/>
      <c r="AS68" s="1075"/>
      <c r="AT68" s="1075"/>
      <c r="AU68" s="1075" t="s">
        <v>575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1346</v>
      </c>
      <c r="R69" s="1064"/>
      <c r="S69" s="1064"/>
      <c r="T69" s="1064"/>
      <c r="U69" s="1064"/>
      <c r="V69" s="1064">
        <v>1314</v>
      </c>
      <c r="W69" s="1064"/>
      <c r="X69" s="1064"/>
      <c r="Y69" s="1064"/>
      <c r="Z69" s="1064"/>
      <c r="AA69" s="1064">
        <v>32</v>
      </c>
      <c r="AB69" s="1064"/>
      <c r="AC69" s="1064"/>
      <c r="AD69" s="1064"/>
      <c r="AE69" s="1064"/>
      <c r="AF69" s="1064">
        <v>29</v>
      </c>
      <c r="AG69" s="1064"/>
      <c r="AH69" s="1064"/>
      <c r="AI69" s="1064"/>
      <c r="AJ69" s="1064"/>
      <c r="AK69" s="1064" t="s">
        <v>575</v>
      </c>
      <c r="AL69" s="1064"/>
      <c r="AM69" s="1064"/>
      <c r="AN69" s="1064"/>
      <c r="AO69" s="1064"/>
      <c r="AP69" s="1064">
        <v>339</v>
      </c>
      <c r="AQ69" s="1064"/>
      <c r="AR69" s="1064"/>
      <c r="AS69" s="1064"/>
      <c r="AT69" s="1064"/>
      <c r="AU69" s="1064" t="s">
        <v>575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30</v>
      </c>
      <c r="R70" s="1064"/>
      <c r="S70" s="1064"/>
      <c r="T70" s="1064"/>
      <c r="U70" s="1064"/>
      <c r="V70" s="1064">
        <v>29</v>
      </c>
      <c r="W70" s="1064"/>
      <c r="X70" s="1064"/>
      <c r="Y70" s="1064"/>
      <c r="Z70" s="1064"/>
      <c r="AA70" s="1064">
        <v>1</v>
      </c>
      <c r="AB70" s="1064"/>
      <c r="AC70" s="1064"/>
      <c r="AD70" s="1064"/>
      <c r="AE70" s="1064"/>
      <c r="AF70" s="1064">
        <v>1</v>
      </c>
      <c r="AG70" s="1064"/>
      <c r="AH70" s="1064"/>
      <c r="AI70" s="1064"/>
      <c r="AJ70" s="1064"/>
      <c r="AK70" s="1064" t="s">
        <v>575</v>
      </c>
      <c r="AL70" s="1064"/>
      <c r="AM70" s="1064"/>
      <c r="AN70" s="1064"/>
      <c r="AO70" s="1064"/>
      <c r="AP70" s="1064" t="s">
        <v>575</v>
      </c>
      <c r="AQ70" s="1064"/>
      <c r="AR70" s="1064"/>
      <c r="AS70" s="1064"/>
      <c r="AT70" s="1064"/>
      <c r="AU70" s="1064" t="s">
        <v>575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616</v>
      </c>
      <c r="R71" s="1064"/>
      <c r="S71" s="1064"/>
      <c r="T71" s="1064"/>
      <c r="U71" s="1064"/>
      <c r="V71" s="1064">
        <v>602</v>
      </c>
      <c r="W71" s="1064"/>
      <c r="X71" s="1064"/>
      <c r="Y71" s="1064"/>
      <c r="Z71" s="1064"/>
      <c r="AA71" s="1064">
        <v>14</v>
      </c>
      <c r="AB71" s="1064"/>
      <c r="AC71" s="1064"/>
      <c r="AD71" s="1064"/>
      <c r="AE71" s="1064"/>
      <c r="AF71" s="1064">
        <v>14</v>
      </c>
      <c r="AG71" s="1064"/>
      <c r="AH71" s="1064"/>
      <c r="AI71" s="1064"/>
      <c r="AJ71" s="1064"/>
      <c r="AK71" s="1064" t="s">
        <v>575</v>
      </c>
      <c r="AL71" s="1064"/>
      <c r="AM71" s="1064"/>
      <c r="AN71" s="1064"/>
      <c r="AO71" s="1064"/>
      <c r="AP71" s="1064" t="s">
        <v>575</v>
      </c>
      <c r="AQ71" s="1064"/>
      <c r="AR71" s="1064"/>
      <c r="AS71" s="1064"/>
      <c r="AT71" s="1064"/>
      <c r="AU71" s="1064" t="s">
        <v>575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19</v>
      </c>
      <c r="R72" s="1064"/>
      <c r="S72" s="1064"/>
      <c r="T72" s="1064"/>
      <c r="U72" s="1064"/>
      <c r="V72" s="1064">
        <v>16</v>
      </c>
      <c r="W72" s="1064"/>
      <c r="X72" s="1064"/>
      <c r="Y72" s="1064"/>
      <c r="Z72" s="1064"/>
      <c r="AA72" s="1064">
        <v>3</v>
      </c>
      <c r="AB72" s="1064"/>
      <c r="AC72" s="1064"/>
      <c r="AD72" s="1064"/>
      <c r="AE72" s="1064"/>
      <c r="AF72" s="1064">
        <v>3</v>
      </c>
      <c r="AG72" s="1064"/>
      <c r="AH72" s="1064"/>
      <c r="AI72" s="1064"/>
      <c r="AJ72" s="1064"/>
      <c r="AK72" s="1064" t="s">
        <v>575</v>
      </c>
      <c r="AL72" s="1064"/>
      <c r="AM72" s="1064"/>
      <c r="AN72" s="1064"/>
      <c r="AO72" s="1064"/>
      <c r="AP72" s="1064" t="s">
        <v>575</v>
      </c>
      <c r="AQ72" s="1064"/>
      <c r="AR72" s="1064"/>
      <c r="AS72" s="1064"/>
      <c r="AT72" s="1064"/>
      <c r="AU72" s="1064" t="s">
        <v>575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305</v>
      </c>
      <c r="AG109" s="987"/>
      <c r="AH109" s="987"/>
      <c r="AI109" s="987"/>
      <c r="AJ109" s="988"/>
      <c r="AK109" s="989" t="s">
        <v>304</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305</v>
      </c>
      <c r="BW109" s="987"/>
      <c r="BX109" s="987"/>
      <c r="BY109" s="987"/>
      <c r="BZ109" s="988"/>
      <c r="CA109" s="989" t="s">
        <v>304</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305</v>
      </c>
      <c r="DM109" s="987"/>
      <c r="DN109" s="987"/>
      <c r="DO109" s="987"/>
      <c r="DP109" s="988"/>
      <c r="DQ109" s="989" t="s">
        <v>304</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406391</v>
      </c>
      <c r="AB110" s="980"/>
      <c r="AC110" s="980"/>
      <c r="AD110" s="980"/>
      <c r="AE110" s="981"/>
      <c r="AF110" s="982">
        <v>470021</v>
      </c>
      <c r="AG110" s="980"/>
      <c r="AH110" s="980"/>
      <c r="AI110" s="980"/>
      <c r="AJ110" s="981"/>
      <c r="AK110" s="982">
        <v>468056</v>
      </c>
      <c r="AL110" s="980"/>
      <c r="AM110" s="980"/>
      <c r="AN110" s="980"/>
      <c r="AO110" s="981"/>
      <c r="AP110" s="983">
        <v>25.3</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4443569</v>
      </c>
      <c r="BR110" s="927"/>
      <c r="BS110" s="927"/>
      <c r="BT110" s="927"/>
      <c r="BU110" s="927"/>
      <c r="BV110" s="927">
        <v>4650243</v>
      </c>
      <c r="BW110" s="927"/>
      <c r="BX110" s="927"/>
      <c r="BY110" s="927"/>
      <c r="BZ110" s="927"/>
      <c r="CA110" s="927">
        <v>4843691</v>
      </c>
      <c r="CB110" s="927"/>
      <c r="CC110" s="927"/>
      <c r="CD110" s="927"/>
      <c r="CE110" s="927"/>
      <c r="CF110" s="951">
        <v>261.8</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128</v>
      </c>
      <c r="DM110" s="927"/>
      <c r="DN110" s="927"/>
      <c r="DO110" s="927"/>
      <c r="DP110" s="927"/>
      <c r="DQ110" s="927" t="s">
        <v>431</v>
      </c>
      <c r="DR110" s="927"/>
      <c r="DS110" s="927"/>
      <c r="DT110" s="927"/>
      <c r="DU110" s="927"/>
      <c r="DV110" s="928" t="s">
        <v>431</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431</v>
      </c>
      <c r="AB111" s="1008"/>
      <c r="AC111" s="1008"/>
      <c r="AD111" s="1008"/>
      <c r="AE111" s="1009"/>
      <c r="AF111" s="1010" t="s">
        <v>431</v>
      </c>
      <c r="AG111" s="1008"/>
      <c r="AH111" s="1008"/>
      <c r="AI111" s="1008"/>
      <c r="AJ111" s="1009"/>
      <c r="AK111" s="1010" t="s">
        <v>431</v>
      </c>
      <c r="AL111" s="1008"/>
      <c r="AM111" s="1008"/>
      <c r="AN111" s="1008"/>
      <c r="AO111" s="1009"/>
      <c r="AP111" s="1011" t="s">
        <v>431</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t="s">
        <v>431</v>
      </c>
      <c r="BR111" s="899"/>
      <c r="BS111" s="899"/>
      <c r="BT111" s="899"/>
      <c r="BU111" s="899"/>
      <c r="BV111" s="899" t="s">
        <v>128</v>
      </c>
      <c r="BW111" s="899"/>
      <c r="BX111" s="899"/>
      <c r="BY111" s="899"/>
      <c r="BZ111" s="899"/>
      <c r="CA111" s="899" t="s">
        <v>431</v>
      </c>
      <c r="CB111" s="899"/>
      <c r="CC111" s="899"/>
      <c r="CD111" s="899"/>
      <c r="CE111" s="899"/>
      <c r="CF111" s="960" t="s">
        <v>128</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431</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402</v>
      </c>
      <c r="AB112" s="862"/>
      <c r="AC112" s="862"/>
      <c r="AD112" s="862"/>
      <c r="AE112" s="863"/>
      <c r="AF112" s="864" t="s">
        <v>402</v>
      </c>
      <c r="AG112" s="862"/>
      <c r="AH112" s="862"/>
      <c r="AI112" s="862"/>
      <c r="AJ112" s="863"/>
      <c r="AK112" s="864" t="s">
        <v>402</v>
      </c>
      <c r="AL112" s="862"/>
      <c r="AM112" s="862"/>
      <c r="AN112" s="862"/>
      <c r="AO112" s="863"/>
      <c r="AP112" s="909" t="s">
        <v>402</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1187661</v>
      </c>
      <c r="BR112" s="899"/>
      <c r="BS112" s="899"/>
      <c r="BT112" s="899"/>
      <c r="BU112" s="899"/>
      <c r="BV112" s="899">
        <v>1025207</v>
      </c>
      <c r="BW112" s="899"/>
      <c r="BX112" s="899"/>
      <c r="BY112" s="899"/>
      <c r="BZ112" s="899"/>
      <c r="CA112" s="899">
        <v>743765</v>
      </c>
      <c r="CB112" s="899"/>
      <c r="CC112" s="899"/>
      <c r="CD112" s="899"/>
      <c r="CE112" s="899"/>
      <c r="CF112" s="960">
        <v>40.200000000000003</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402</v>
      </c>
      <c r="DM112" s="899"/>
      <c r="DN112" s="899"/>
      <c r="DO112" s="899"/>
      <c r="DP112" s="899"/>
      <c r="DQ112" s="899" t="s">
        <v>402</v>
      </c>
      <c r="DR112" s="899"/>
      <c r="DS112" s="899"/>
      <c r="DT112" s="899"/>
      <c r="DU112" s="899"/>
      <c r="DV112" s="876" t="s">
        <v>402</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192644</v>
      </c>
      <c r="AB113" s="1008"/>
      <c r="AC113" s="1008"/>
      <c r="AD113" s="1008"/>
      <c r="AE113" s="1009"/>
      <c r="AF113" s="1010">
        <v>185767</v>
      </c>
      <c r="AG113" s="1008"/>
      <c r="AH113" s="1008"/>
      <c r="AI113" s="1008"/>
      <c r="AJ113" s="1009"/>
      <c r="AK113" s="1010">
        <v>169133</v>
      </c>
      <c r="AL113" s="1008"/>
      <c r="AM113" s="1008"/>
      <c r="AN113" s="1008"/>
      <c r="AO113" s="1009"/>
      <c r="AP113" s="1011">
        <v>9.1</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t="s">
        <v>402</v>
      </c>
      <c r="BR113" s="899"/>
      <c r="BS113" s="899"/>
      <c r="BT113" s="899"/>
      <c r="BU113" s="899"/>
      <c r="BV113" s="899" t="s">
        <v>402</v>
      </c>
      <c r="BW113" s="899"/>
      <c r="BX113" s="899"/>
      <c r="BY113" s="899"/>
      <c r="BZ113" s="899"/>
      <c r="CA113" s="899">
        <v>14954</v>
      </c>
      <c r="CB113" s="899"/>
      <c r="CC113" s="899"/>
      <c r="CD113" s="899"/>
      <c r="CE113" s="899"/>
      <c r="CF113" s="960">
        <v>0.8</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402</v>
      </c>
      <c r="DH113" s="862"/>
      <c r="DI113" s="862"/>
      <c r="DJ113" s="862"/>
      <c r="DK113" s="863"/>
      <c r="DL113" s="864" t="s">
        <v>402</v>
      </c>
      <c r="DM113" s="862"/>
      <c r="DN113" s="862"/>
      <c r="DO113" s="862"/>
      <c r="DP113" s="863"/>
      <c r="DQ113" s="864" t="s">
        <v>402</v>
      </c>
      <c r="DR113" s="862"/>
      <c r="DS113" s="862"/>
      <c r="DT113" s="862"/>
      <c r="DU113" s="863"/>
      <c r="DV113" s="909" t="s">
        <v>128</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402</v>
      </c>
      <c r="AB114" s="862"/>
      <c r="AC114" s="862"/>
      <c r="AD114" s="862"/>
      <c r="AE114" s="863"/>
      <c r="AF114" s="864" t="s">
        <v>402</v>
      </c>
      <c r="AG114" s="862"/>
      <c r="AH114" s="862"/>
      <c r="AI114" s="862"/>
      <c r="AJ114" s="863"/>
      <c r="AK114" s="864" t="s">
        <v>128</v>
      </c>
      <c r="AL114" s="862"/>
      <c r="AM114" s="862"/>
      <c r="AN114" s="862"/>
      <c r="AO114" s="863"/>
      <c r="AP114" s="909" t="s">
        <v>402</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599275</v>
      </c>
      <c r="BR114" s="899"/>
      <c r="BS114" s="899"/>
      <c r="BT114" s="899"/>
      <c r="BU114" s="899"/>
      <c r="BV114" s="899">
        <v>587919</v>
      </c>
      <c r="BW114" s="899"/>
      <c r="BX114" s="899"/>
      <c r="BY114" s="899"/>
      <c r="BZ114" s="899"/>
      <c r="CA114" s="899">
        <v>577920</v>
      </c>
      <c r="CB114" s="899"/>
      <c r="CC114" s="899"/>
      <c r="CD114" s="899"/>
      <c r="CE114" s="899"/>
      <c r="CF114" s="960">
        <v>31.2</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402</v>
      </c>
      <c r="DH114" s="862"/>
      <c r="DI114" s="862"/>
      <c r="DJ114" s="862"/>
      <c r="DK114" s="863"/>
      <c r="DL114" s="864" t="s">
        <v>402</v>
      </c>
      <c r="DM114" s="862"/>
      <c r="DN114" s="862"/>
      <c r="DO114" s="862"/>
      <c r="DP114" s="863"/>
      <c r="DQ114" s="864" t="s">
        <v>402</v>
      </c>
      <c r="DR114" s="862"/>
      <c r="DS114" s="862"/>
      <c r="DT114" s="862"/>
      <c r="DU114" s="863"/>
      <c r="DV114" s="909" t="s">
        <v>128</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402</v>
      </c>
      <c r="AB115" s="1008"/>
      <c r="AC115" s="1008"/>
      <c r="AD115" s="1008"/>
      <c r="AE115" s="1009"/>
      <c r="AF115" s="1010" t="s">
        <v>402</v>
      </c>
      <c r="AG115" s="1008"/>
      <c r="AH115" s="1008"/>
      <c r="AI115" s="1008"/>
      <c r="AJ115" s="1009"/>
      <c r="AK115" s="1010" t="s">
        <v>402</v>
      </c>
      <c r="AL115" s="1008"/>
      <c r="AM115" s="1008"/>
      <c r="AN115" s="1008"/>
      <c r="AO115" s="1009"/>
      <c r="AP115" s="1011" t="s">
        <v>402</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402</v>
      </c>
      <c r="BR115" s="899"/>
      <c r="BS115" s="899"/>
      <c r="BT115" s="899"/>
      <c r="BU115" s="899"/>
      <c r="BV115" s="899" t="s">
        <v>128</v>
      </c>
      <c r="BW115" s="899"/>
      <c r="BX115" s="899"/>
      <c r="BY115" s="899"/>
      <c r="BZ115" s="899"/>
      <c r="CA115" s="899" t="s">
        <v>402</v>
      </c>
      <c r="CB115" s="899"/>
      <c r="CC115" s="899"/>
      <c r="CD115" s="899"/>
      <c r="CE115" s="899"/>
      <c r="CF115" s="960" t="s">
        <v>402</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402</v>
      </c>
      <c r="DH115" s="862"/>
      <c r="DI115" s="862"/>
      <c r="DJ115" s="862"/>
      <c r="DK115" s="863"/>
      <c r="DL115" s="864" t="s">
        <v>402</v>
      </c>
      <c r="DM115" s="862"/>
      <c r="DN115" s="862"/>
      <c r="DO115" s="862"/>
      <c r="DP115" s="863"/>
      <c r="DQ115" s="864" t="s">
        <v>402</v>
      </c>
      <c r="DR115" s="862"/>
      <c r="DS115" s="862"/>
      <c r="DT115" s="862"/>
      <c r="DU115" s="863"/>
      <c r="DV115" s="909" t="s">
        <v>128</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402</v>
      </c>
      <c r="AB116" s="862"/>
      <c r="AC116" s="862"/>
      <c r="AD116" s="862"/>
      <c r="AE116" s="863"/>
      <c r="AF116" s="864" t="s">
        <v>128</v>
      </c>
      <c r="AG116" s="862"/>
      <c r="AH116" s="862"/>
      <c r="AI116" s="862"/>
      <c r="AJ116" s="863"/>
      <c r="AK116" s="864" t="s">
        <v>402</v>
      </c>
      <c r="AL116" s="862"/>
      <c r="AM116" s="862"/>
      <c r="AN116" s="862"/>
      <c r="AO116" s="863"/>
      <c r="AP116" s="909" t="s">
        <v>128</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402</v>
      </c>
      <c r="BR116" s="899"/>
      <c r="BS116" s="899"/>
      <c r="BT116" s="899"/>
      <c r="BU116" s="899"/>
      <c r="BV116" s="899" t="s">
        <v>128</v>
      </c>
      <c r="BW116" s="899"/>
      <c r="BX116" s="899"/>
      <c r="BY116" s="899"/>
      <c r="BZ116" s="899"/>
      <c r="CA116" s="899" t="s">
        <v>128</v>
      </c>
      <c r="CB116" s="899"/>
      <c r="CC116" s="899"/>
      <c r="CD116" s="899"/>
      <c r="CE116" s="899"/>
      <c r="CF116" s="960" t="s">
        <v>402</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431</v>
      </c>
      <c r="DH116" s="862"/>
      <c r="DI116" s="862"/>
      <c r="DJ116" s="862"/>
      <c r="DK116" s="863"/>
      <c r="DL116" s="864" t="s">
        <v>402</v>
      </c>
      <c r="DM116" s="862"/>
      <c r="DN116" s="862"/>
      <c r="DO116" s="862"/>
      <c r="DP116" s="863"/>
      <c r="DQ116" s="864" t="s">
        <v>402</v>
      </c>
      <c r="DR116" s="862"/>
      <c r="DS116" s="862"/>
      <c r="DT116" s="862"/>
      <c r="DU116" s="863"/>
      <c r="DV116" s="909" t="s">
        <v>402</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599035</v>
      </c>
      <c r="AB117" s="994"/>
      <c r="AC117" s="994"/>
      <c r="AD117" s="994"/>
      <c r="AE117" s="995"/>
      <c r="AF117" s="996">
        <v>655788</v>
      </c>
      <c r="AG117" s="994"/>
      <c r="AH117" s="994"/>
      <c r="AI117" s="994"/>
      <c r="AJ117" s="995"/>
      <c r="AK117" s="996">
        <v>637189</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305</v>
      </c>
      <c r="AG118" s="987"/>
      <c r="AH118" s="987"/>
      <c r="AI118" s="987"/>
      <c r="AJ118" s="988"/>
      <c r="AK118" s="989" t="s">
        <v>304</v>
      </c>
      <c r="AL118" s="987"/>
      <c r="AM118" s="987"/>
      <c r="AN118" s="987"/>
      <c r="AO118" s="988"/>
      <c r="AP118" s="990" t="s">
        <v>425</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456</v>
      </c>
      <c r="BP119" s="963"/>
      <c r="BQ119" s="967">
        <v>6230505</v>
      </c>
      <c r="BR119" s="930"/>
      <c r="BS119" s="930"/>
      <c r="BT119" s="930"/>
      <c r="BU119" s="930"/>
      <c r="BV119" s="930">
        <v>6263369</v>
      </c>
      <c r="BW119" s="930"/>
      <c r="BX119" s="930"/>
      <c r="BY119" s="930"/>
      <c r="BZ119" s="930"/>
      <c r="CA119" s="930">
        <v>6180330</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1705336</v>
      </c>
      <c r="BR120" s="927"/>
      <c r="BS120" s="927"/>
      <c r="BT120" s="927"/>
      <c r="BU120" s="927"/>
      <c r="BV120" s="927">
        <v>1379910</v>
      </c>
      <c r="BW120" s="927"/>
      <c r="BX120" s="927"/>
      <c r="BY120" s="927"/>
      <c r="BZ120" s="927"/>
      <c r="CA120" s="927">
        <v>1338933</v>
      </c>
      <c r="CB120" s="927"/>
      <c r="CC120" s="927"/>
      <c r="CD120" s="927"/>
      <c r="CE120" s="927"/>
      <c r="CF120" s="951">
        <v>72.400000000000006</v>
      </c>
      <c r="CG120" s="952"/>
      <c r="CH120" s="952"/>
      <c r="CI120" s="952"/>
      <c r="CJ120" s="952"/>
      <c r="CK120" s="953" t="s">
        <v>460</v>
      </c>
      <c r="CL120" s="937"/>
      <c r="CM120" s="937"/>
      <c r="CN120" s="937"/>
      <c r="CO120" s="938"/>
      <c r="CP120" s="957" t="s">
        <v>403</v>
      </c>
      <c r="CQ120" s="958"/>
      <c r="CR120" s="958"/>
      <c r="CS120" s="958"/>
      <c r="CT120" s="958"/>
      <c r="CU120" s="958"/>
      <c r="CV120" s="958"/>
      <c r="CW120" s="958"/>
      <c r="CX120" s="958"/>
      <c r="CY120" s="958"/>
      <c r="CZ120" s="958"/>
      <c r="DA120" s="958"/>
      <c r="DB120" s="958"/>
      <c r="DC120" s="958"/>
      <c r="DD120" s="958"/>
      <c r="DE120" s="958"/>
      <c r="DF120" s="959"/>
      <c r="DG120" s="946">
        <v>761331</v>
      </c>
      <c r="DH120" s="927"/>
      <c r="DI120" s="927"/>
      <c r="DJ120" s="927"/>
      <c r="DK120" s="927"/>
      <c r="DL120" s="927">
        <v>658203</v>
      </c>
      <c r="DM120" s="927"/>
      <c r="DN120" s="927"/>
      <c r="DO120" s="927"/>
      <c r="DP120" s="927"/>
      <c r="DQ120" s="927">
        <v>554621</v>
      </c>
      <c r="DR120" s="927"/>
      <c r="DS120" s="927"/>
      <c r="DT120" s="927"/>
      <c r="DU120" s="927"/>
      <c r="DV120" s="928">
        <v>30</v>
      </c>
      <c r="DW120" s="928"/>
      <c r="DX120" s="928"/>
      <c r="DY120" s="928"/>
      <c r="DZ120" s="929"/>
    </row>
    <row r="121" spans="1:130" s="247" customFormat="1" ht="26.25" customHeight="1" x14ac:dyDescent="0.15">
      <c r="A121" s="902"/>
      <c r="B121" s="903"/>
      <c r="C121" s="948" t="s">
        <v>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462</v>
      </c>
      <c r="BA121" s="832"/>
      <c r="BB121" s="832"/>
      <c r="BC121" s="832"/>
      <c r="BD121" s="832"/>
      <c r="BE121" s="832"/>
      <c r="BF121" s="832"/>
      <c r="BG121" s="832"/>
      <c r="BH121" s="832"/>
      <c r="BI121" s="832"/>
      <c r="BJ121" s="832"/>
      <c r="BK121" s="832"/>
      <c r="BL121" s="832"/>
      <c r="BM121" s="832"/>
      <c r="BN121" s="832"/>
      <c r="BO121" s="832"/>
      <c r="BP121" s="833"/>
      <c r="BQ121" s="898">
        <v>934912</v>
      </c>
      <c r="BR121" s="899"/>
      <c r="BS121" s="899"/>
      <c r="BT121" s="899"/>
      <c r="BU121" s="899"/>
      <c r="BV121" s="899">
        <v>927053</v>
      </c>
      <c r="BW121" s="899"/>
      <c r="BX121" s="899"/>
      <c r="BY121" s="899"/>
      <c r="BZ121" s="899"/>
      <c r="CA121" s="899">
        <v>980203</v>
      </c>
      <c r="CB121" s="899"/>
      <c r="CC121" s="899"/>
      <c r="CD121" s="899"/>
      <c r="CE121" s="899"/>
      <c r="CF121" s="960">
        <v>53</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287014</v>
      </c>
      <c r="DH121" s="899"/>
      <c r="DI121" s="899"/>
      <c r="DJ121" s="899"/>
      <c r="DK121" s="899"/>
      <c r="DL121" s="899">
        <v>259943</v>
      </c>
      <c r="DM121" s="899"/>
      <c r="DN121" s="899"/>
      <c r="DO121" s="899"/>
      <c r="DP121" s="899"/>
      <c r="DQ121" s="899">
        <v>101392</v>
      </c>
      <c r="DR121" s="899"/>
      <c r="DS121" s="899"/>
      <c r="DT121" s="899"/>
      <c r="DU121" s="899"/>
      <c r="DV121" s="876">
        <v>5.5</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463</v>
      </c>
      <c r="BA122" s="965"/>
      <c r="BB122" s="965"/>
      <c r="BC122" s="965"/>
      <c r="BD122" s="965"/>
      <c r="BE122" s="965"/>
      <c r="BF122" s="965"/>
      <c r="BG122" s="965"/>
      <c r="BH122" s="965"/>
      <c r="BI122" s="965"/>
      <c r="BJ122" s="965"/>
      <c r="BK122" s="965"/>
      <c r="BL122" s="965"/>
      <c r="BM122" s="965"/>
      <c r="BN122" s="965"/>
      <c r="BO122" s="965"/>
      <c r="BP122" s="966"/>
      <c r="BQ122" s="967">
        <v>3383627</v>
      </c>
      <c r="BR122" s="930"/>
      <c r="BS122" s="930"/>
      <c r="BT122" s="930"/>
      <c r="BU122" s="930"/>
      <c r="BV122" s="930">
        <v>3461863</v>
      </c>
      <c r="BW122" s="930"/>
      <c r="BX122" s="930"/>
      <c r="BY122" s="930"/>
      <c r="BZ122" s="930"/>
      <c r="CA122" s="930">
        <v>3418097</v>
      </c>
      <c r="CB122" s="930"/>
      <c r="CC122" s="930"/>
      <c r="CD122" s="930"/>
      <c r="CE122" s="930"/>
      <c r="CF122" s="931">
        <v>184.8</v>
      </c>
      <c r="CG122" s="932"/>
      <c r="CH122" s="932"/>
      <c r="CI122" s="932"/>
      <c r="CJ122" s="932"/>
      <c r="CK122" s="954"/>
      <c r="CL122" s="940"/>
      <c r="CM122" s="940"/>
      <c r="CN122" s="940"/>
      <c r="CO122" s="941"/>
      <c r="CP122" s="920" t="s">
        <v>405</v>
      </c>
      <c r="CQ122" s="921"/>
      <c r="CR122" s="921"/>
      <c r="CS122" s="921"/>
      <c r="CT122" s="921"/>
      <c r="CU122" s="921"/>
      <c r="CV122" s="921"/>
      <c r="CW122" s="921"/>
      <c r="CX122" s="921"/>
      <c r="CY122" s="921"/>
      <c r="CZ122" s="921"/>
      <c r="DA122" s="921"/>
      <c r="DB122" s="921"/>
      <c r="DC122" s="921"/>
      <c r="DD122" s="921"/>
      <c r="DE122" s="921"/>
      <c r="DF122" s="922"/>
      <c r="DG122" s="898">
        <v>139316</v>
      </c>
      <c r="DH122" s="899"/>
      <c r="DI122" s="899"/>
      <c r="DJ122" s="899"/>
      <c r="DK122" s="899"/>
      <c r="DL122" s="899">
        <v>107061</v>
      </c>
      <c r="DM122" s="899"/>
      <c r="DN122" s="899"/>
      <c r="DO122" s="899"/>
      <c r="DP122" s="899"/>
      <c r="DQ122" s="899">
        <v>87752</v>
      </c>
      <c r="DR122" s="899"/>
      <c r="DS122" s="899"/>
      <c r="DT122" s="899"/>
      <c r="DU122" s="899"/>
      <c r="DV122" s="876">
        <v>4.7</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464</v>
      </c>
      <c r="BP123" s="963"/>
      <c r="BQ123" s="917">
        <v>6023875</v>
      </c>
      <c r="BR123" s="918"/>
      <c r="BS123" s="918"/>
      <c r="BT123" s="918"/>
      <c r="BU123" s="918"/>
      <c r="BV123" s="918">
        <v>5768826</v>
      </c>
      <c r="BW123" s="918"/>
      <c r="BX123" s="918"/>
      <c r="BY123" s="918"/>
      <c r="BZ123" s="918"/>
      <c r="CA123" s="918">
        <v>5737233</v>
      </c>
      <c r="CB123" s="918"/>
      <c r="CC123" s="918"/>
      <c r="CD123" s="918"/>
      <c r="CE123" s="918"/>
      <c r="CF123" s="828"/>
      <c r="CG123" s="829"/>
      <c r="CH123" s="829"/>
      <c r="CI123" s="829"/>
      <c r="CJ123" s="919"/>
      <c r="CK123" s="954"/>
      <c r="CL123" s="940"/>
      <c r="CM123" s="940"/>
      <c r="CN123" s="940"/>
      <c r="CO123" s="941"/>
      <c r="CP123" s="920" t="s">
        <v>400</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465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11.2</v>
      </c>
      <c r="BR124" s="916"/>
      <c r="BS124" s="916"/>
      <c r="BT124" s="916"/>
      <c r="BU124" s="916"/>
      <c r="BV124" s="916">
        <v>26.8</v>
      </c>
      <c r="BW124" s="916"/>
      <c r="BX124" s="916"/>
      <c r="BY124" s="916"/>
      <c r="BZ124" s="916"/>
      <c r="CA124" s="916">
        <v>23.9</v>
      </c>
      <c r="CB124" s="916"/>
      <c r="CC124" s="916"/>
      <c r="CD124" s="916"/>
      <c r="CE124" s="916"/>
      <c r="CF124" s="806"/>
      <c r="CG124" s="807"/>
      <c r="CH124" s="807"/>
      <c r="CI124" s="807"/>
      <c r="CJ124" s="947"/>
      <c r="CK124" s="955"/>
      <c r="CL124" s="955"/>
      <c r="CM124" s="955"/>
      <c r="CN124" s="955"/>
      <c r="CO124" s="956"/>
      <c r="CP124" s="920" t="s">
        <v>466</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467</v>
      </c>
      <c r="CL125" s="937"/>
      <c r="CM125" s="937"/>
      <c r="CN125" s="937"/>
      <c r="CO125" s="938"/>
      <c r="CP125" s="945" t="s">
        <v>468</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469</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471</v>
      </c>
      <c r="AY127" s="894"/>
      <c r="AZ127" s="894"/>
      <c r="BA127" s="894"/>
      <c r="BB127" s="894"/>
      <c r="BC127" s="894"/>
      <c r="BD127" s="894"/>
      <c r="BE127" s="895"/>
      <c r="BF127" s="893" t="s">
        <v>472</v>
      </c>
      <c r="BG127" s="894"/>
      <c r="BH127" s="894"/>
      <c r="BI127" s="894"/>
      <c r="BJ127" s="894"/>
      <c r="BK127" s="894"/>
      <c r="BL127" s="895"/>
      <c r="BM127" s="893" t="s">
        <v>473</v>
      </c>
      <c r="BN127" s="894"/>
      <c r="BO127" s="894"/>
      <c r="BP127" s="894"/>
      <c r="BQ127" s="894"/>
      <c r="BR127" s="894"/>
      <c r="BS127" s="895"/>
      <c r="BT127" s="893" t="s">
        <v>474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475</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476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477</v>
      </c>
      <c r="X128" s="880"/>
      <c r="Y128" s="880"/>
      <c r="Z128" s="881"/>
      <c r="AA128" s="882">
        <v>71022</v>
      </c>
      <c r="AB128" s="883"/>
      <c r="AC128" s="883"/>
      <c r="AD128" s="883"/>
      <c r="AE128" s="884"/>
      <c r="AF128" s="885">
        <v>70508</v>
      </c>
      <c r="AG128" s="883"/>
      <c r="AH128" s="883"/>
      <c r="AI128" s="883"/>
      <c r="AJ128" s="884"/>
      <c r="AK128" s="885">
        <v>72926</v>
      </c>
      <c r="AL128" s="883"/>
      <c r="AM128" s="883"/>
      <c r="AN128" s="883"/>
      <c r="AO128" s="884"/>
      <c r="AP128" s="886"/>
      <c r="AQ128" s="887"/>
      <c r="AR128" s="887"/>
      <c r="AS128" s="887"/>
      <c r="AT128" s="888"/>
      <c r="AU128" s="283"/>
      <c r="AV128" s="283"/>
      <c r="AW128" s="283"/>
      <c r="AX128" s="889" t="s">
        <v>478</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479</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480</v>
      </c>
      <c r="X129" s="859"/>
      <c r="Y129" s="859"/>
      <c r="Z129" s="860"/>
      <c r="AA129" s="861">
        <v>2193523</v>
      </c>
      <c r="AB129" s="862"/>
      <c r="AC129" s="862"/>
      <c r="AD129" s="862"/>
      <c r="AE129" s="863"/>
      <c r="AF129" s="864">
        <v>2216158</v>
      </c>
      <c r="AG129" s="862"/>
      <c r="AH129" s="862"/>
      <c r="AI129" s="862"/>
      <c r="AJ129" s="863"/>
      <c r="AK129" s="864">
        <v>2228113</v>
      </c>
      <c r="AL129" s="862"/>
      <c r="AM129" s="862"/>
      <c r="AN129" s="862"/>
      <c r="AO129" s="863"/>
      <c r="AP129" s="865"/>
      <c r="AQ129" s="866"/>
      <c r="AR129" s="866"/>
      <c r="AS129" s="866"/>
      <c r="AT129" s="867"/>
      <c r="AU129" s="285"/>
      <c r="AV129" s="285"/>
      <c r="AW129" s="285"/>
      <c r="AX129" s="831" t="s">
        <v>481</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483</v>
      </c>
      <c r="X130" s="859"/>
      <c r="Y130" s="859"/>
      <c r="Z130" s="860"/>
      <c r="AA130" s="861">
        <v>353320</v>
      </c>
      <c r="AB130" s="862"/>
      <c r="AC130" s="862"/>
      <c r="AD130" s="862"/>
      <c r="AE130" s="863"/>
      <c r="AF130" s="864">
        <v>375105</v>
      </c>
      <c r="AG130" s="862"/>
      <c r="AH130" s="862"/>
      <c r="AI130" s="862"/>
      <c r="AJ130" s="863"/>
      <c r="AK130" s="864">
        <v>378273</v>
      </c>
      <c r="AL130" s="862"/>
      <c r="AM130" s="862"/>
      <c r="AN130" s="862"/>
      <c r="AO130" s="863"/>
      <c r="AP130" s="865"/>
      <c r="AQ130" s="866"/>
      <c r="AR130" s="866"/>
      <c r="AS130" s="866"/>
      <c r="AT130" s="867"/>
      <c r="AU130" s="285"/>
      <c r="AV130" s="285"/>
      <c r="AW130" s="285"/>
      <c r="AX130" s="831" t="s">
        <v>484</v>
      </c>
      <c r="AY130" s="832"/>
      <c r="AZ130" s="832"/>
      <c r="BA130" s="832"/>
      <c r="BB130" s="832"/>
      <c r="BC130" s="832"/>
      <c r="BD130" s="832"/>
      <c r="BE130" s="833"/>
      <c r="BF130" s="834">
        <v>10.3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485</v>
      </c>
      <c r="X131" s="842"/>
      <c r="Y131" s="842"/>
      <c r="Z131" s="843"/>
      <c r="AA131" s="844">
        <v>1840203</v>
      </c>
      <c r="AB131" s="845"/>
      <c r="AC131" s="845"/>
      <c r="AD131" s="845"/>
      <c r="AE131" s="846"/>
      <c r="AF131" s="847">
        <v>1841053</v>
      </c>
      <c r="AG131" s="845"/>
      <c r="AH131" s="845"/>
      <c r="AI131" s="845"/>
      <c r="AJ131" s="846"/>
      <c r="AK131" s="847">
        <v>1849840</v>
      </c>
      <c r="AL131" s="845"/>
      <c r="AM131" s="845"/>
      <c r="AN131" s="845"/>
      <c r="AO131" s="846"/>
      <c r="AP131" s="848"/>
      <c r="AQ131" s="849"/>
      <c r="AR131" s="849"/>
      <c r="AS131" s="849"/>
      <c r="AT131" s="850"/>
      <c r="AU131" s="285"/>
      <c r="AV131" s="285"/>
      <c r="AW131" s="285"/>
      <c r="AX131" s="809" t="s">
        <v>486</v>
      </c>
      <c r="AY131" s="810"/>
      <c r="AZ131" s="810"/>
      <c r="BA131" s="810"/>
      <c r="BB131" s="810"/>
      <c r="BC131" s="810"/>
      <c r="BD131" s="810"/>
      <c r="BE131" s="811"/>
      <c r="BF131" s="812">
        <v>23.9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488</v>
      </c>
      <c r="W132" s="822"/>
      <c r="X132" s="822"/>
      <c r="Y132" s="822"/>
      <c r="Z132" s="823"/>
      <c r="AA132" s="824">
        <v>9.4931374420000001</v>
      </c>
      <c r="AB132" s="825"/>
      <c r="AC132" s="825"/>
      <c r="AD132" s="825"/>
      <c r="AE132" s="826"/>
      <c r="AF132" s="827">
        <v>11.41602116</v>
      </c>
      <c r="AG132" s="825"/>
      <c r="AH132" s="825"/>
      <c r="AI132" s="825"/>
      <c r="AJ132" s="826"/>
      <c r="AK132" s="827">
        <v>10.054383079999999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489</v>
      </c>
      <c r="W133" s="801"/>
      <c r="X133" s="801"/>
      <c r="Y133" s="801"/>
      <c r="Z133" s="802"/>
      <c r="AA133" s="803">
        <v>9.3000000000000007</v>
      </c>
      <c r="AB133" s="804"/>
      <c r="AC133" s="804"/>
      <c r="AD133" s="804"/>
      <c r="AE133" s="805"/>
      <c r="AF133" s="803">
        <v>10.1</v>
      </c>
      <c r="AG133" s="804"/>
      <c r="AH133" s="804"/>
      <c r="AI133" s="804"/>
      <c r="AJ133" s="805"/>
      <c r="AK133" s="803">
        <v>10.3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f5zk3ZifL35qTrLD3IkTXWM5GV1YukodDBlmtdkxOImPPBhxSnT1chZthOOutP0L/K32k4TiyAq2jns4jw7RA==" saltValue="sP34a7uSZ/as93pGN6Db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I6Y8L3zOL4VrUDHnYtcKM19lE9sYrR05V2VJ+1JHHm+y5JeZIqs9P9gHvwsBfz0hlV02h6jqz1ppVx58zC3RQ==" saltValue="Ddz8GAqLycTXGzXju50E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8hEE5sO5E0ZGkqNCQ7PZH0+yz2u2bgTHUu8L+dbNeg992pAsFUbf9TLBKOIeUovM6T2IAzDM/63wp0boBYew==" saltValue="GGVIrMYz72cAr9fsk2Sbf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498</v>
      </c>
      <c r="AL9" s="1231"/>
      <c r="AM9" s="1231"/>
      <c r="AN9" s="1232"/>
      <c r="AO9" s="313">
        <v>547449</v>
      </c>
      <c r="AP9" s="313">
        <v>148925</v>
      </c>
      <c r="AQ9" s="314">
        <v>198046</v>
      </c>
      <c r="AR9" s="315">
        <v>-24.8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499</v>
      </c>
      <c r="AL10" s="1231"/>
      <c r="AM10" s="1231"/>
      <c r="AN10" s="1232"/>
      <c r="AO10" s="316">
        <v>43516</v>
      </c>
      <c r="AP10" s="316">
        <v>11838</v>
      </c>
      <c r="AQ10" s="317">
        <v>23470</v>
      </c>
      <c r="AR10" s="318">
        <v>-49.6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500</v>
      </c>
      <c r="AL11" s="1231"/>
      <c r="AM11" s="1231"/>
      <c r="AN11" s="1232"/>
      <c r="AO11" s="316">
        <v>142337</v>
      </c>
      <c r="AP11" s="316">
        <v>38721</v>
      </c>
      <c r="AQ11" s="317">
        <v>31217</v>
      </c>
      <c r="AR11" s="318">
        <v>24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501</v>
      </c>
      <c r="AL12" s="1231"/>
      <c r="AM12" s="1231"/>
      <c r="AN12" s="1232"/>
      <c r="AO12" s="316" t="s">
        <v>502</v>
      </c>
      <c r="AP12" s="316" t="s">
        <v>502</v>
      </c>
      <c r="AQ12" s="317">
        <v>3147</v>
      </c>
      <c r="AR12" s="318" t="s">
        <v>502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503</v>
      </c>
      <c r="AL13" s="1231"/>
      <c r="AM13" s="1231"/>
      <c r="AN13" s="1232"/>
      <c r="AO13" s="316" t="s">
        <v>502</v>
      </c>
      <c r="AP13" s="316" t="s">
        <v>502</v>
      </c>
      <c r="AQ13" s="317" t="s">
        <v>502</v>
      </c>
      <c r="AR13" s="318" t="s">
        <v>502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504</v>
      </c>
      <c r="AL14" s="1231"/>
      <c r="AM14" s="1231"/>
      <c r="AN14" s="1232"/>
      <c r="AO14" s="316">
        <v>36489</v>
      </c>
      <c r="AP14" s="316">
        <v>9926</v>
      </c>
      <c r="AQ14" s="317">
        <v>10757</v>
      </c>
      <c r="AR14" s="318">
        <v>-7.7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505</v>
      </c>
      <c r="AL15" s="1231"/>
      <c r="AM15" s="1231"/>
      <c r="AN15" s="1232"/>
      <c r="AO15" s="316">
        <v>18932</v>
      </c>
      <c r="AP15" s="316">
        <v>5150</v>
      </c>
      <c r="AQ15" s="317">
        <v>4810</v>
      </c>
      <c r="AR15" s="318">
        <v>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506</v>
      </c>
      <c r="AL16" s="1234"/>
      <c r="AM16" s="1234"/>
      <c r="AN16" s="1235"/>
      <c r="AO16" s="316">
        <v>-52620</v>
      </c>
      <c r="AP16" s="316">
        <v>-14314</v>
      </c>
      <c r="AQ16" s="317">
        <v>-18847</v>
      </c>
      <c r="AR16" s="318">
        <v>-24.1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736103</v>
      </c>
      <c r="AP17" s="316">
        <v>200246</v>
      </c>
      <c r="AQ17" s="317">
        <v>252599</v>
      </c>
      <c r="AR17" s="318">
        <v>-20.7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511</v>
      </c>
      <c r="AL21" s="1228"/>
      <c r="AM21" s="1228"/>
      <c r="AN21" s="1229"/>
      <c r="AO21" s="328">
        <v>17.41</v>
      </c>
      <c r="AP21" s="329">
        <v>22.36</v>
      </c>
      <c r="AQ21" s="330">
        <v>-4.95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512</v>
      </c>
      <c r="AL22" s="1228"/>
      <c r="AM22" s="1228"/>
      <c r="AN22" s="1229"/>
      <c r="AO22" s="333">
        <v>97.9</v>
      </c>
      <c r="AP22" s="334">
        <v>95.6</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516</v>
      </c>
      <c r="AL32" s="1219"/>
      <c r="AM32" s="1219"/>
      <c r="AN32" s="1220"/>
      <c r="AO32" s="343">
        <v>468056</v>
      </c>
      <c r="AP32" s="343">
        <v>127328</v>
      </c>
      <c r="AQ32" s="344">
        <v>139617</v>
      </c>
      <c r="AR32" s="345">
        <v>-8.8000000000000007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517</v>
      </c>
      <c r="AL33" s="1219"/>
      <c r="AM33" s="1219"/>
      <c r="AN33" s="1220"/>
      <c r="AO33" s="343" t="s">
        <v>502</v>
      </c>
      <c r="AP33" s="343" t="s">
        <v>502</v>
      </c>
      <c r="AQ33" s="344" t="s">
        <v>502</v>
      </c>
      <c r="AR33" s="345" t="s">
        <v>502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518</v>
      </c>
      <c r="AL34" s="1219"/>
      <c r="AM34" s="1219"/>
      <c r="AN34" s="1220"/>
      <c r="AO34" s="343" t="s">
        <v>502</v>
      </c>
      <c r="AP34" s="343" t="s">
        <v>502</v>
      </c>
      <c r="AQ34" s="344">
        <v>5</v>
      </c>
      <c r="AR34" s="345" t="s">
        <v>502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519</v>
      </c>
      <c r="AL35" s="1219"/>
      <c r="AM35" s="1219"/>
      <c r="AN35" s="1220"/>
      <c r="AO35" s="343">
        <v>169133</v>
      </c>
      <c r="AP35" s="343">
        <v>46010</v>
      </c>
      <c r="AQ35" s="344">
        <v>32699</v>
      </c>
      <c r="AR35" s="345">
        <v>40.700000000000003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520</v>
      </c>
      <c r="AL36" s="1219"/>
      <c r="AM36" s="1219"/>
      <c r="AN36" s="1220"/>
      <c r="AO36" s="343" t="s">
        <v>502</v>
      </c>
      <c r="AP36" s="343" t="s">
        <v>502</v>
      </c>
      <c r="AQ36" s="344">
        <v>4068</v>
      </c>
      <c r="AR36" s="345" t="s">
        <v>502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521</v>
      </c>
      <c r="AL37" s="1219"/>
      <c r="AM37" s="1219"/>
      <c r="AN37" s="1220"/>
      <c r="AO37" s="343" t="s">
        <v>502</v>
      </c>
      <c r="AP37" s="343" t="s">
        <v>502</v>
      </c>
      <c r="AQ37" s="344">
        <v>1263</v>
      </c>
      <c r="AR37" s="345" t="s">
        <v>502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522</v>
      </c>
      <c r="AL38" s="1222"/>
      <c r="AM38" s="1222"/>
      <c r="AN38" s="1223"/>
      <c r="AO38" s="346" t="s">
        <v>502</v>
      </c>
      <c r="AP38" s="346" t="s">
        <v>502</v>
      </c>
      <c r="AQ38" s="347">
        <v>23</v>
      </c>
      <c r="AR38" s="335" t="s">
        <v>502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523</v>
      </c>
      <c r="AL39" s="1222"/>
      <c r="AM39" s="1222"/>
      <c r="AN39" s="1223"/>
      <c r="AO39" s="343">
        <v>-72926</v>
      </c>
      <c r="AP39" s="343">
        <v>-19838</v>
      </c>
      <c r="AQ39" s="344">
        <v>-8148</v>
      </c>
      <c r="AR39" s="345">
        <v>143.5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524</v>
      </c>
      <c r="AL40" s="1219"/>
      <c r="AM40" s="1219"/>
      <c r="AN40" s="1220"/>
      <c r="AO40" s="343">
        <v>-378273</v>
      </c>
      <c r="AP40" s="343">
        <v>-102903</v>
      </c>
      <c r="AQ40" s="344">
        <v>-124721</v>
      </c>
      <c r="AR40" s="345">
        <v>-17.5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185990</v>
      </c>
      <c r="AP41" s="343">
        <v>50596</v>
      </c>
      <c r="AQ41" s="344">
        <v>44807</v>
      </c>
      <c r="AR41" s="345">
        <v>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493</v>
      </c>
      <c r="AN49" s="1213" t="s">
        <v>528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599270</v>
      </c>
      <c r="AN51" s="365">
        <v>154690</v>
      </c>
      <c r="AO51" s="366">
        <v>18.8</v>
      </c>
      <c r="AP51" s="367">
        <v>280458</v>
      </c>
      <c r="AQ51" s="368">
        <v>-15.8</v>
      </c>
      <c r="AR51" s="369">
        <v>34.6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214430</v>
      </c>
      <c r="AN52" s="373">
        <v>55351</v>
      </c>
      <c r="AO52" s="374">
        <v>62.3</v>
      </c>
      <c r="AP52" s="375">
        <v>127286</v>
      </c>
      <c r="AQ52" s="376">
        <v>0.4</v>
      </c>
      <c r="AR52" s="377">
        <v>61.9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591443</v>
      </c>
      <c r="AN53" s="365">
        <v>154504</v>
      </c>
      <c r="AO53" s="366">
        <v>-0.1</v>
      </c>
      <c r="AP53" s="367">
        <v>291945</v>
      </c>
      <c r="AQ53" s="368">
        <v>4.0999999999999996</v>
      </c>
      <c r="AR53" s="369">
        <v>-4.2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157874</v>
      </c>
      <c r="AN54" s="373">
        <v>41242</v>
      </c>
      <c r="AO54" s="374">
        <v>-25.5</v>
      </c>
      <c r="AP54" s="375">
        <v>127651</v>
      </c>
      <c r="AQ54" s="376">
        <v>0.3</v>
      </c>
      <c r="AR54" s="377">
        <v>-25.8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1381537</v>
      </c>
      <c r="AN55" s="365">
        <v>364137</v>
      </c>
      <c r="AO55" s="366">
        <v>135.69999999999999</v>
      </c>
      <c r="AP55" s="367">
        <v>291173</v>
      </c>
      <c r="AQ55" s="368">
        <v>-0.3</v>
      </c>
      <c r="AR55" s="369">
        <v>136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167724</v>
      </c>
      <c r="AN56" s="373">
        <v>44208</v>
      </c>
      <c r="AO56" s="374">
        <v>7.2</v>
      </c>
      <c r="AP56" s="375">
        <v>119071</v>
      </c>
      <c r="AQ56" s="376">
        <v>-6.7</v>
      </c>
      <c r="AR56" s="377">
        <v>13.9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1186926</v>
      </c>
      <c r="AN57" s="365">
        <v>316261</v>
      </c>
      <c r="AO57" s="366">
        <v>-13.1</v>
      </c>
      <c r="AP57" s="367">
        <v>271581</v>
      </c>
      <c r="AQ57" s="368">
        <v>-6.7</v>
      </c>
      <c r="AR57" s="369">
        <v>-6.4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278926</v>
      </c>
      <c r="AN58" s="373">
        <v>74321</v>
      </c>
      <c r="AO58" s="374">
        <v>68.099999999999994</v>
      </c>
      <c r="AP58" s="375">
        <v>117844</v>
      </c>
      <c r="AQ58" s="376">
        <v>-1</v>
      </c>
      <c r="AR58" s="377">
        <v>69.099999999999994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787206</v>
      </c>
      <c r="AN59" s="365">
        <v>214147</v>
      </c>
      <c r="AO59" s="366">
        <v>-32.299999999999997</v>
      </c>
      <c r="AP59" s="367">
        <v>268375</v>
      </c>
      <c r="AQ59" s="368">
        <v>-1.2</v>
      </c>
      <c r="AR59" s="369">
        <v>-31.1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322690</v>
      </c>
      <c r="AN60" s="373">
        <v>87783</v>
      </c>
      <c r="AO60" s="374">
        <v>18.100000000000001</v>
      </c>
      <c r="AP60" s="375">
        <v>119602</v>
      </c>
      <c r="AQ60" s="376">
        <v>1.5</v>
      </c>
      <c r="AR60" s="377">
        <v>16.600000000000001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909276</v>
      </c>
      <c r="AN61" s="380">
        <v>240748</v>
      </c>
      <c r="AO61" s="381">
        <v>21.8</v>
      </c>
      <c r="AP61" s="382">
        <v>280706</v>
      </c>
      <c r="AQ61" s="383">
        <v>-4</v>
      </c>
      <c r="AR61" s="369">
        <v>25.8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228329</v>
      </c>
      <c r="AN62" s="373">
        <v>60581</v>
      </c>
      <c r="AO62" s="374">
        <v>26</v>
      </c>
      <c r="AP62" s="375">
        <v>122291</v>
      </c>
      <c r="AQ62" s="376">
        <v>-1.1000000000000001</v>
      </c>
      <c r="AR62" s="377">
        <v>27.1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qBcdOGSjlnnXPXhGxLIHZlV5LKfiOch5KXY0Fj0OYBPLz1UnMXzZJOZFeoSuyT+XXe8IBdNvPkwY93+HWOH6A==" saltValue="GGhHz7cqCH8PxEEdiQ0K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aj0qk0kTRIx91BaRvznrlZUcUoniyYs9t0w8C5DTTe8BKA00IYDCVOg2CXBJRpzjCUXUs/cnPEdQN4zqwpcjNA==" saltValue="00CjNJ9yHXTvB8+NEQE0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fvOTeHHS9oNYYaIjrfSIvYNRW6TSjjPB5MADQDoDg/p54cTeblyF2Sh8erdQAsbWe9mm4E0yNmJmywChD3uMPA==" saltValue="XXXafz6aajylQHOrwnjM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6" t="s">
        <v>3</v>
      </c>
      <c r="D47" s="1236"/>
      <c r="E47" s="1237"/>
      <c r="F47" s="11">
        <v>41.95</v>
      </c>
      <c r="G47" s="12">
        <v>42.04</v>
      </c>
      <c r="H47" s="12">
        <v>35.76</v>
      </c>
      <c r="I47" s="12">
        <v>32.35</v>
      </c>
      <c r="J47" s="13">
        <v>29.92</v>
      </c>
    </row>
    <row r="48" spans="2:10" ht="57.75" customHeight="1" x14ac:dyDescent="0.15">
      <c r="B48" s="14"/>
      <c r="C48" s="1238" t="s">
        <v>4</v>
      </c>
      <c r="D48" s="1238"/>
      <c r="E48" s="1239"/>
      <c r="F48" s="15">
        <v>8.6199999999999992</v>
      </c>
      <c r="G48" s="16">
        <v>8.92</v>
      </c>
      <c r="H48" s="16">
        <v>8.93</v>
      </c>
      <c r="I48" s="16">
        <v>7.78</v>
      </c>
      <c r="J48" s="17">
        <v>7.42</v>
      </c>
    </row>
    <row r="49" spans="2:10" ht="57.75" customHeight="1" thickBot="1" x14ac:dyDescent="0.2">
      <c r="B49" s="18"/>
      <c r="C49" s="1240" t="s">
        <v>5</v>
      </c>
      <c r="D49" s="1240"/>
      <c r="E49" s="1241"/>
      <c r="F49" s="19" t="s">
        <v>549</v>
      </c>
      <c r="G49" s="20" t="s">
        <v>550</v>
      </c>
      <c r="H49" s="20" t="s">
        <v>551</v>
      </c>
      <c r="I49" s="20" t="s">
        <v>552</v>
      </c>
      <c r="J49" s="21" t="s">
        <v>553</v>
      </c>
    </row>
    <row r="50" spans="2:10" ht="13.5" customHeight="1" x14ac:dyDescent="0.15"/>
  </sheetData>
  <sheetProtection algorithmName="SHA-512" hashValue="8CYAdr4U2CMQxe1by65b1ON3o1t7/ac4oqwOi8skveSUBdzL6IIj2y/2hH9nfKl9MtBXn8oeVukG4ycdNp5mlA==" saltValue="ScM1+qBEdD5+7TGB3aDp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2021-09-29T02:42:41Z</cp:lastPrinted>
  <dcterms:created xsi:type="dcterms:W3CDTF">2021-02-05T00:42:27Z</dcterms:created>
  <dcterms:modified xsi:type="dcterms:W3CDTF">2021-09-29T02:45:47Z</dcterms:modified>
  <cp:category/>
</cp:coreProperties>
</file>