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187\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U36" i="10"/>
  <c r="C36" i="10"/>
  <c r="CO35" i="10"/>
  <c r="AM35" i="10"/>
  <c r="U35" i="10"/>
  <c r="C35" i="10"/>
  <c r="CO34" i="10"/>
  <c r="BW34" i="10"/>
  <c r="BW35" i="10" s="1"/>
  <c r="BW36" i="10" s="1"/>
  <c r="BW37" i="10" s="1"/>
  <c r="BW38" i="10" s="1"/>
  <c r="BE34" i="10"/>
  <c r="BE35" i="10" s="1"/>
  <c r="BE36" i="10" s="1"/>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<sst xmlns="http://schemas.openxmlformats.org/spreadsheetml/2006/main" count="1149" uniqueCount="590">
  <si>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</si>
  <si>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</si>
  <si>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</si>
  <si>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</si>
  <si>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</si>
  <si>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</si>
  <si>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</si>
  <si>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</si>
  <si>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</si>
  <si>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</si>
  <si>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</si>
  <si>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</si>
  <si>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</si>
  <si>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</si>
  <si>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</si>
  <si>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</si>
  <si>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</si>
  <si>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</si>
  <si>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</si>
  <si>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</si>
  <si>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</si>
  <si>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</si>
  <si>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</si>
  <si>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</si>
  <si>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</si>
  <si>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</si>
  <si>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</si>
  <si>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</si>
  <si>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</si>
  <si>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</si>
  <si>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</si>
  <si>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</si>
  <si>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</si>
  <si>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</si>
  <si>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</si>
  <si>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</si>
  <si>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</si>
  <si>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</si>
  <si>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</si>
  <si>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</si>
  <si>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</si>
  <si>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</si>
  <si>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</si>
  <si>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</si>
  <si>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</si>
  <si>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</si>
  <si>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</si>
  <si>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</si>
  <si>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</si>
  <si>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</si>
  <si>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</si>
  <si>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</si>
  <si>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</si>
  <si>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</si>
  <si>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</si>
  <si>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</si>
  <si>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</si>
  <si>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</si>
  <si>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</si>
  <si>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</si>
  <si>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</si>
  <si>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</si>
  <si>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</si>
  <si>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</si>
  <si>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</si>
  <si>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</si>
  <si>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</si>
  <si>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</si>
  <si>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</si>
  <si>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</si>
  <si>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</si>
  <si>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</si>
  <si>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</si>
  <si>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</si>
  <si>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</si>
  <si>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</si>
  <si>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</si>
  <si>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</si>
  <si>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</si>
  <si>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</si>
  <si>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</si>
  <si>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</si>
  <si>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</si>
  <si>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</si>
  <si>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</si>
  <si>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</si>
  <si>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</si>
  <si>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</si>
  <si>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</si>
  <si>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</si>
  <si>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</si>
  <si>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</si>
  <si>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比布町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</si>
  <si>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</si>
  <si>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</si>
  <si>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</si>
  <si>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</si>
  <si>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</si>
  <si>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</si>
  <si>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</si>
  <si>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</si>
  <si>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</si>
  <si>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</si>
  <si>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</si>
  <si>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</si>
  <si>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</si>
  <si>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</si>
  <si>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</si>
  <si>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</si>
  <si>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</si>
  <si>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</si>
  <si>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</si>
  <si>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</si>
  <si>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</si>
  <si>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</si>
  <si>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</si>
  <si>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</si>
  <si>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</si>
  <si>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</si>
  <si>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</si>
  <si>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</si>
  <si>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</si>
  <si>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</si>
  <si>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</si>
  <si>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</si>
  <si>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</si>
  <si>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</si>
  <si>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</si>
  <si>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</si>
  <si>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</si>
  <si>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</si>
  <si>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</si>
  <si>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</si>
  <si>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</si>
  <si>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</si>
  <si>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</si>
  <si>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</si>
  <si>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</si>
  <si>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</si>
  <si>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</si>
  <si>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</si>
  <si>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</si>
  <si>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</si>
  <si>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</si>
  <si>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</si>
  <si>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</si>
  <si>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</si>
  <si>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</si>
  <si>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</si>
  <si>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</si>
  <si>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</si>
  <si>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</si>
  <si>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</si>
  <si>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</si>
  <si>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</si>
  <si>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</si>
  <si>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</si>
  <si>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</si>
  <si>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</si>
  <si>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</si>
  <si>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</si>
  <si>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</si>
  <si>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</si>
  <si>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</si>
  <si>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</si>
  <si>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</si>
  <si>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</si>
  <si>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</si>
  <si>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</si>
  <si>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</si>
  <si>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</si>
  <si>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</si>
  <si>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</si>
  <si>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</si>
  <si>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</si>
  <si>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</si>
  <si>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</si>
  <si>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</si>
  <si>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</si>
  <si>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</si>
  <si>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</si>
  <si>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</si>
  <si>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</si>
  <si>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</si>
  <si>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</si>
  <si>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</si>
  <si>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</si>
  <si>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</si>
  <si>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</si>
  <si>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</si>
  <si>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</si>
  <si>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</si>
  <si>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</si>
  <si>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</si>
  <si>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</si>
  <si>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</si>
  <si>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</si>
  <si>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</si>
  <si>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</si>
  <si>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</si>
  <si>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</si>
  <si>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</si>
  <si>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</si>
  <si>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</si>
  <si>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</si>
  <si>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</si>
  <si>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</si>
  <si>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</si>
  <si>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</si>
  <si>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</si>
  <si>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</si>
  <si>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北海道比布町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</si>
  <si>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</si>
  <si>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</si>
  <si>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</si>
  <si>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</si>
  <si>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</si>
  <si>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</si>
  <si>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</si>
  <si>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</si>
  <si>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</si>
  <si>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</si>
  <si>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</si>
  <si>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</si>
  <si>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</si>
  <si>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</si>
  <si>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</si>
  <si>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</si>
  <si>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</si>
  <si>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</si>
  <si>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</si>
  <si>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</si>
  <si>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</si>
  <si>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</si>
  <si>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</si>
  <si>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</si>
  <si>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</si>
  <si>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</si>
  <si>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</si>
  <si>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</si>
  <si>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</si>
  <si>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</si>
  <si>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</si>
  <si>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</si>
  <si>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</si>
  <si>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</si>
  <si>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</si>
  <si>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</si>
  <si>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</si>
  <si>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</si>
  <si>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</si>
  <si>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</si>
  <si>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</si>
  <si>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</si>
  <si>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</si>
  <si>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</si>
  <si>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</si>
  <si>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</si>
  <si>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</si>
  <si>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</si>
  <si>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</si>
  <si>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</si>
  <si>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</si>
  <si>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</si>
  <si>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</si>
  <si>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</si>
  <si>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</si>
  <si>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</si>
  <si>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</si>
  <si>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</si>
  <si>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</si>
  <si>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</si>
  <si>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</si>
  <si>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</si>
  <si>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</si>
  <si>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</si>
  <si>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</si>
  <si>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</si>
  <si>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</si>
  <si>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</si>
  <si>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</si>
  <si>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</si>
  <si>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</si>
  <si>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</si>
  <si>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</si>
  <si>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</si>
  <si>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</si>
  <si>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</si>
  <si>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</si>
  <si>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</si>
  <si>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</si>
  <si>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</si>
  <si>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</si>
  <si>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</si>
  <si>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</si>
  <si>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</si>
  <si>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</si>
  <si>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</si>
  <si>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</si>
  <si>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</si>
  <si>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</si>
  <si>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</si>
  <si>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</si>
  <si>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</si>
  <si>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</si>
  <si>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</si>
  <si>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</si>
  <si>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</si>
  <si>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</si>
  <si>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</si>
  <si>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</si>
  <si>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</si>
  <si>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</si>
  <si>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</si>
  <si>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</si>
  <si>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</si>
  <si>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</si>
  <si>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</si>
  <si>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</si>
  <si>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</si>
  <si>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</si>
  <si>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</si>
  <si>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</si>
  <si>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</si>
  <si>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</si>
  <si>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</si>
  <si>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</si>
  <si>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</si>
  <si>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</si>
  <si>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</si>
  <si>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</si>
  <si>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</si>
  <si>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</si>
  <si>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</si>
  <si>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</si>
  <si>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</si>
  <si>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</si>
  <si>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</si>
  <si>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</si>
  <si>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</si>
  <si>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</si>
  <si>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</si>
  <si>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</si>
  <si>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</si>
  <si>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</si>
  <si>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</si>
  <si>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</si>
  <si>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</si>
  <si>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</si>
  <si>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</si>
  <si>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</si>
  <si>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</si>
  <si>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</si>
  <si>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</si>
  <si>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</si>
  <si>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</si>
  <si>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</si>
  <si>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</si>
  <si>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</si>
  <si>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</si>
  <si>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</si>
  <si>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北海道比布町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</si>
  <si>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</si>
  <si>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</si>
  <si>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</si>
  <si>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</si>
  <si>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</si>
  <si>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</si>
  <si>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</si>
  <si>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</si>
  <si>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</si>
  <si>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</si>
  <si>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</si>
  <si>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</si>
  <si>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</si>
  <si>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</si>
  <si>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</si>
  <si>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</si>
  <si>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</si>
  <si>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</si>
  <si>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</si>
  <si>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</si>
  <si>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</si>
  <si>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</si>
  <si>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</si>
  <si>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</si>
  <si>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</si>
  <si>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</si>
  <si>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</si>
  <si>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</si>
  <si>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</si>
  <si>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</si>
  <si>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</si>
  <si>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</si>
  <si>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</si>
  <si>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</si>
  <si>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</si>
  <si>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</si>
  <si>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法非適用企業</t>
    <phoneticPr fontId="5"/>
  </si>
  <si>
    <t>公共下水道事業特別会計</t>
    <phoneticPr fontId="5"/>
  </si>
  <si>
    <t>法非適用企業</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</si>
  <si>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</si>
  <si>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</si>
  <si>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</si>
  <si>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</si>
  <si>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</si>
  <si>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</si>
  <si>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</si>
  <si>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</si>
  <si>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</si>
  <si>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</si>
  <si>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</si>
  <si>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</si>
  <si>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</si>
  <si>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</si>
  <si>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</si>
  <si>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</si>
  <si>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</si>
  <si>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</si>
  <si>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</si>
  <si>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</si>
  <si>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</si>
  <si>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</si>
  <si>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</si>
  <si>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</si>
  <si>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</si>
  <si>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</si>
  <si>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</si>
  <si>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</si>
  <si>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</si>
  <si>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</si>
  <si>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</si>
  <si>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</si>
  <si>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</si>
  <si>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</si>
  <si>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</si>
  <si>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</si>
  <si>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</si>
  <si>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</si>
  <si>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</si>
  <si>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</si>
  <si>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</si>
  <si>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</si>
  <si>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</si>
  <si>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</si>
  <si>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</si>
  <si>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</si>
  <si>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</si>
  <si>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</si>
  <si>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</si>
  <si>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</si>
  <si>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</si>
  <si>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</si>
  <si>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</si>
  <si>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</si>
  <si>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</si>
  <si>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</si>
  <si>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</si>
  <si>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</si>
  <si>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</si>
  <si>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</si>
  <si>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公共下水道事業特別会計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</si>
  <si>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</si>
  <si>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</si>
  <si>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</si>
  <si>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</si>
  <si>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</si>
  <si>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</si>
  <si>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</si>
  <si>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</si>
  <si>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</si>
  <si>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</si>
  <si>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</si>
  <si>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</si>
  <si>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</si>
  <si>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</si>
  <si>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</si>
  <si>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</si>
  <si>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</si>
  <si>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</si>
  <si>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</si>
  <si>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</si>
  <si>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</si>
  <si>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</si>
  <si>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</si>
  <si>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</si>
  <si>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</si>
  <si>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</si>
  <si>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</si>
  <si>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</si>
  <si>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</si>
  <si>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</si>
  <si>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</si>
  <si>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</si>
  <si>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</si>
  <si>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</si>
  <si>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</si>
  <si>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</si>
  <si>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</si>
  <si>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</si>
  <si>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</si>
  <si>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</si>
  <si>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</si>
  <si>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</si>
  <si>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</si>
  <si>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</si>
  <si>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</si>
  <si>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</si>
  <si>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</si>
  <si>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</si>
  <si>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</si>
  <si>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</si>
  <si>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</si>
  <si>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</si>
  <si>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</si>
  <si>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</si>
  <si>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</si>
  <si>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</si>
  <si>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</si>
  <si>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</si>
  <si>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</si>
  <si>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</si>
  <si>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</si>
  <si>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</si>
  <si>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</si>
  <si>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</si>
  <si>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</si>
  <si>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</si>
  <si>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</si>
  <si>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</si>
  <si>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</si>
  <si>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</si>
  <si>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</si>
  <si>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</si>
  <si>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</si>
  <si>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</si>
  <si>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</si>
  <si>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</si>
  <si>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</si>
  <si>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</si>
  <si>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</si>
  <si>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</si>
  <si>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</si>
  <si>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</si>
  <si>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</si>
  <si>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</si>
  <si>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</si>
  <si>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</si>
  <si>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</si>
  <si>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</si>
  <si>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1.63</t>
  </si>
  <si>
    <t>▲ 4.16</t>
  </si>
  <si>
    <t>▲ 8.18</t>
  </si>
  <si>
    <t>一般会計</t>
  </si>
  <si>
    <t>国民健康保険特別会計</t>
  </si>
  <si>
    <t>介護保険特別会計</t>
  </si>
  <si>
    <t>簡易水道事業特別会計</t>
  </si>
  <si>
    <t>公共下水道事業特別会計</t>
  </si>
  <si>
    <t>観光事業特別会計</t>
  </si>
  <si>
    <t>後期高齢者医療特別会計</t>
  </si>
  <si>
    <t>その他会計（赤字）</t>
  </si>
  <si>
    <t>その他会計（黒字）</t>
  </si>
  <si>
    <t>簡易水道事業特別会計</t>
    <phoneticPr fontId="5"/>
  </si>
  <si>
    <t>-</t>
    <phoneticPr fontId="2"/>
  </si>
  <si>
    <t>大雪浄化組合</t>
    <rPh sb="0" eb="2">
      <t>タイセツ</t>
    </rPh>
    <rPh sb="2" eb="4">
      <t>ジョウカ</t>
    </rPh>
    <rPh sb="4" eb="6">
      <t>クミアイ</t>
    </rPh>
    <phoneticPr fontId="11"/>
  </si>
  <si>
    <t>-</t>
    <phoneticPr fontId="11"/>
  </si>
  <si>
    <t>大雪消防組合</t>
    <rPh sb="0" eb="2">
      <t>タイセツ</t>
    </rPh>
    <rPh sb="2" eb="4">
      <t>ショウボウ</t>
    </rPh>
    <rPh sb="4" eb="6">
      <t>クミアイ</t>
    </rPh>
    <phoneticPr fontId="11"/>
  </si>
  <si>
    <t>上川教育研修センター組合</t>
    <rPh sb="0" eb="2">
      <t>カミカワ</t>
    </rPh>
    <rPh sb="2" eb="4">
      <t>キョウイク</t>
    </rPh>
    <rPh sb="4" eb="6">
      <t>ケンシュウ</t>
    </rPh>
    <rPh sb="10" eb="12">
      <t>クミアイ</t>
    </rPh>
    <phoneticPr fontId="11"/>
  </si>
  <si>
    <t>愛別町外3町塵芥処理組合</t>
    <rPh sb="0" eb="3">
      <t>アイベツチョウ</t>
    </rPh>
    <rPh sb="3" eb="4">
      <t>ホカ</t>
    </rPh>
    <rPh sb="5" eb="6">
      <t>チョウ</t>
    </rPh>
    <rPh sb="6" eb="8">
      <t>ジンカイ</t>
    </rPh>
    <rPh sb="8" eb="10">
      <t>ショリ</t>
    </rPh>
    <rPh sb="10" eb="12">
      <t>クミアイ</t>
    </rPh>
    <phoneticPr fontId="11"/>
  </si>
  <si>
    <t>上川広域滞納整理機構</t>
    <rPh sb="0" eb="2">
      <t>カミカワ</t>
    </rPh>
    <rPh sb="2" eb="4">
      <t>コウイキ</t>
    </rPh>
    <rPh sb="4" eb="6">
      <t>タイノウ</t>
    </rPh>
    <rPh sb="6" eb="8">
      <t>セイリ</t>
    </rPh>
    <rPh sb="8" eb="10">
      <t>キコウ</t>
    </rPh>
    <phoneticPr fontId="11"/>
  </si>
  <si>
    <t>-</t>
    <phoneticPr fontId="11"/>
  </si>
  <si>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</si>
  <si>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</si>
  <si>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庁舎整備基金</t>
    <rPh sb="0" eb="2">
      <t>チョウシャ</t>
    </rPh>
    <rPh sb="2" eb="4">
      <t>セイビ</t>
    </rPh>
    <rPh sb="4" eb="6">
      <t>キキン</t>
    </rPh>
    <phoneticPr fontId="11"/>
  </si>
  <si>
    <t>ふるさと創生基金</t>
    <rPh sb="4" eb="6">
      <t>ソウセイ</t>
    </rPh>
    <rPh sb="6" eb="8">
      <t>キキン</t>
    </rPh>
    <phoneticPr fontId="11"/>
  </si>
  <si>
    <t>こころの豊かさ基金</t>
    <rPh sb="4" eb="5">
      <t>ユタ</t>
    </rPh>
    <rPh sb="7" eb="9">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</si>
  <si>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</si>
  <si>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</si>
  <si>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</si>
  <si>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</si>
  <si>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</si>
  <si>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ここ数年、実質公債比率は低下傾向にあり、将来負担比率も数値がありませんでしたが、平成２９年からは再び上昇局面を迎えました。これは近年継続していた大型建設事業の実施にかかる地方債現在高の増加及び充当可能財源の減少、そして大型建設事業の元利償還の開始が主な要因です。今後も大型建設事業の元利償還が順次始まることにより、さらなる上昇が見込まれます。今後においては、新規事業の実施と将来世代の負債負担のバランスをさらに考慮した財政運営を図っていきます。</t>
    <rPh sb="2" eb="4">
      <t>スウネン</t>
    </rPh>
    <rPh sb="5" eb="7">
      <t>ジッシツ</t>
    </rPh>
    <rPh sb="7" eb="9">
      <t>コウサイ</t>
    </rPh>
    <rPh sb="9" eb="11">
      <t>ヒリツ</t>
    </rPh>
    <rPh sb="12" eb="14">
      <t>テイカ</t>
    </rPh>
    <rPh sb="14" eb="16">
      <t>ケイコウ</t>
    </rPh>
    <rPh sb="20" eb="22">
      <t>ショウライ</t>
    </rPh>
    <rPh sb="22" eb="24">
      <t>フタン</t>
    </rPh>
    <rPh sb="24" eb="26">
      <t>ヒリツ</t>
    </rPh>
    <rPh sb="27" eb="29">
      <t>スウチ</t>
    </rPh>
    <rPh sb="40" eb="42">
      <t>ヘイセイ</t>
    </rPh>
    <rPh sb="44" eb="45">
      <t>ネン</t>
    </rPh>
    <rPh sb="48" eb="49">
      <t>フタタ</t>
    </rPh>
    <rPh sb="50" eb="52">
      <t>ジョウショウ</t>
    </rPh>
    <rPh sb="52" eb="54">
      <t>キョクメン</t>
    </rPh>
    <rPh sb="55" eb="56">
      <t>ムカ</t>
    </rPh>
    <rPh sb="64" eb="66">
      <t>キンネン</t>
    </rPh>
    <rPh sb="66" eb="68">
      <t>ケイゾク</t>
    </rPh>
    <rPh sb="72" eb="74">
      <t>オオガタ</t>
    </rPh>
    <rPh sb="74" eb="76">
      <t>ケンセツ</t>
    </rPh>
    <rPh sb="76" eb="78">
      <t>ジギョウ</t>
    </rPh>
    <rPh sb="79" eb="81">
      <t>ジッシ</t>
    </rPh>
    <rPh sb="85" eb="88">
      <t>チホウサイ</t>
    </rPh>
    <rPh sb="88" eb="90">
      <t>ゲンザイ</t>
    </rPh>
    <rPh sb="90" eb="91">
      <t>ダカ</t>
    </rPh>
    <rPh sb="92" eb="94">
      <t>ゾウカ</t>
    </rPh>
    <rPh sb="94" eb="95">
      <t>オヨ</t>
    </rPh>
    <rPh sb="96" eb="98">
      <t>ジュウトウ</t>
    </rPh>
    <rPh sb="98" eb="100">
      <t>カノウ</t>
    </rPh>
    <rPh sb="100" eb="102">
      <t>ザイゲン</t>
    </rPh>
    <rPh sb="103" eb="105">
      <t>ゲンショウ</t>
    </rPh>
    <rPh sb="109" eb="111">
      <t>オオガタ</t>
    </rPh>
    <rPh sb="111" eb="113">
      <t>ケンセツ</t>
    </rPh>
    <rPh sb="113" eb="115">
      <t>ジギョウ</t>
    </rPh>
    <rPh sb="116" eb="118">
      <t>ガンリ</t>
    </rPh>
    <rPh sb="118" eb="120">
      <t>ショウカン</t>
    </rPh>
    <rPh sb="121" eb="123">
      <t>カイシ</t>
    </rPh>
    <rPh sb="124" eb="125">
      <t>オモ</t>
    </rPh>
    <rPh sb="126" eb="128">
      <t>ヨウイン</t>
    </rPh>
    <rPh sb="136" eb="138">
      <t>ケンセツ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</si>
  <si>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</si>
  <si>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</si>
  <si>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</si>
  <si>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</si>
  <si>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</si>
  <si>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は現時点数値が触れていないものの、有形固定資産減価償却率は、類似団体内平均値を１．８ポイント上回っており、これは児童館・庁舎のどちらも１００％、公民館も８９．２％ときわめて高い比率となっているのが主な要因です。平成２８年度に策定した公共施設等総合管理計画に基づき、老朽化した施設の集約化・複合化・除却を進めていきます。</t>
    <rPh sb="0" eb="2">
      <t>ショウライ</t>
    </rPh>
    <rPh sb="2" eb="4">
      <t>フタン</t>
    </rPh>
    <rPh sb="4" eb="6">
      <t>ヒリツ</t>
    </rPh>
    <rPh sb="7" eb="10">
      <t>ゲンジテン</t>
    </rPh>
    <rPh sb="10" eb="12">
      <t>スウチ</t>
    </rPh>
    <rPh sb="13" eb="14">
      <t>フ</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</si>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</sst>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D304-4E20-BD29-4A17ED6AC3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39870</c:v>
                </c:pt>
                <c:pt idx="1">
                  <c:v>130160</c:v>
                </c:pt>
                <c:pt idx="2">
                  <c:v>154690</c:v>
                </c:pt>
                <c:pt idx="3">
                  <c:v>154504</c:v>
                </c:pt>
                <c:pt idx="4">
                  <c:v>364137</c:v>
                </c:pt>
              </c:numCache>
            </c:numRef>
          </c:val>
          <c:smooth val="0"/>
          <c:extLst>
            <c:ext xmlns:c16="http://schemas.microsoft.com/office/drawing/2014/chart" uri="{C3380CC4-5D6E-409C-BE32-E72D297353CC}">
              <c16:uniqueId val="{00000001-D304-4E20-BD29-4A17ED6AC3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8.73</c:v>
                </c:pt>
                <c:pt idx="1">
                  <c:v>10.65</c:v>
                </c:pt>
                <c:pt idx="2">
                  <c:v>8.6199999999999992</c:v>
                </c:pt>
                <c:pt idx="3">
                  <c:v>8.92</c:v>
                </c:pt>
                <c:pt idx="4">
                  <c:v>8.93</c:v>
                </c:pt>
              </c:numCache>
            </c:numRef>
          </c:val>
          <c:extLst>
            <c:ext xmlns:c16="http://schemas.microsoft.com/office/drawing/2014/chart" uri="{C3380CC4-5D6E-409C-BE32-E72D297353CC}">
              <c16:uniqueId val="{00000000-B279-4828-8895-F6AAF8E41F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31.9</c:v>
                </c:pt>
                <c:pt idx="1">
                  <c:v>37.79</c:v>
                </c:pt>
                <c:pt idx="2">
                  <c:v>41.95</c:v>
                </c:pt>
                <c:pt idx="3">
                  <c:v>42.04</c:v>
                </c:pt>
                <c:pt idx="4">
                  <c:v>35.76</c:v>
                </c:pt>
              </c:numCache>
            </c:numRef>
          </c:val>
          <c:extLst>
            <c:ext xmlns:c16="http://schemas.microsoft.com/office/drawing/2014/chart" uri="{C3380CC4-5D6E-409C-BE32-E72D297353CC}">
              <c16:uniqueId val="{00000001-B279-4828-8895-F6AAF8E41F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4.68</c:v>
                </c:pt>
                <c:pt idx="1">
                  <c:v>1.66</c:v>
                </c:pt>
                <c:pt idx="2">
                  <c:v>-1.63</c:v>
                </c:pt>
                <c:pt idx="3">
                  <c:v>-4.16</c:v>
                </c:pt>
                <c:pt idx="4">
                  <c:v>-8.18</c:v>
                </c:pt>
              </c:numCache>
            </c:numRef>
          </c:val>
          <c:smooth val="0"/>
          <c:extLst>
            <c:ext xmlns:c16="http://schemas.microsoft.com/office/drawing/2014/chart" uri="{C3380CC4-5D6E-409C-BE32-E72D297353CC}">
              <c16:uniqueId val="{00000002-B279-4828-8895-F6AAF8E41F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0.99</c:v>
                </c:pt>
                <c:pt idx="2">
                  <c:v>#N/A</c:v>
                </c:pt>
                <c:pt idx="3">
                  <c:v>0.31</c:v>
                </c:pt>
                <c:pt idx="4">
                  <c:v>0</c:v>
                </c:pt>
                <c:pt idx="5">
                  <c:v>0</c:v>
                </c:pt>
                <c:pt idx="6">
                  <c:v>0</c:v>
                </c:pt>
                <c:pt idx="7">
                  <c:v>0</c:v>
                </c:pt>
                <c:pt idx="8">
                  <c:v>0</c:v>
                </c:pt>
                <c:pt idx="9">
                  <c:v>0</c:v>
                </c:pt>
              </c:numCache>
            </c:numRef>
          </c:val>
          <c:extLst>
            <c:ext xmlns:c16="http://schemas.microsoft.com/office/drawing/2014/chart" uri="{C3380CC4-5D6E-409C-BE32-E72D297353CC}">
              <c16:uniqueId val="{00000000-A99D-4C68-AAFF-3972AC5D46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9D-4C68-AAFF-3972AC5D468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99D-4C68-AAFF-3972AC5D468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99D-4C68-AAFF-3972AC5D4684}"/>
            </c:ext>
          </c:extLst>
        </c:ser>
        <c:ser>
          <c:idx val="4"/>
          <c:order val="4"/>
          <c:tx>
            <c:strRef>
              <c:f>データシート!$A$31</c:f>
              <c:strCache>
                <c:ptCount val="1"/>
                <c:pt idx="0">
                  <c:v>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0.03</c:v>
                </c:pt>
                <c:pt idx="4">
                  <c:v>#N/A</c:v>
                </c:pt>
                <c:pt idx="5">
                  <c:v>0</c:v>
                </c:pt>
                <c:pt idx="6">
                  <c:v>#N/A</c:v>
                </c:pt>
                <c:pt idx="7">
                  <c:v>0.02</c:v>
                </c:pt>
                <c:pt idx="8">
                  <c:v>#N/A</c:v>
                </c:pt>
                <c:pt idx="9">
                  <c:v>0</c:v>
                </c:pt>
              </c:numCache>
            </c:numRef>
          </c:val>
          <c:extLst>
            <c:ext xmlns:c16="http://schemas.microsoft.com/office/drawing/2014/chart" uri="{C3380CC4-5D6E-409C-BE32-E72D297353CC}">
              <c16:uniqueId val="{00000004-A99D-4C68-AAFF-3972AC5D468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7.0000000000000007E-2</c:v>
                </c:pt>
                <c:pt idx="4">
                  <c:v>#N/A</c:v>
                </c:pt>
                <c:pt idx="5">
                  <c:v>0.16</c:v>
                </c:pt>
                <c:pt idx="6">
                  <c:v>#N/A</c:v>
                </c:pt>
                <c:pt idx="7">
                  <c:v>0.15</c:v>
                </c:pt>
                <c:pt idx="8">
                  <c:v>#N/A</c:v>
                </c:pt>
                <c:pt idx="9">
                  <c:v>0.11</c:v>
                </c:pt>
              </c:numCache>
            </c:numRef>
          </c:val>
          <c:extLst>
            <c:ext xmlns:c16="http://schemas.microsoft.com/office/drawing/2014/chart" uri="{C3380CC4-5D6E-409C-BE32-E72D297353CC}">
              <c16:uniqueId val="{00000005-A99D-4C68-AAFF-3972AC5D4684}"/>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0.16</c:v>
                </c:pt>
                <c:pt idx="2">
                  <c:v>#N/A</c:v>
                </c:pt>
                <c:pt idx="3">
                  <c:v>0.13</c:v>
                </c:pt>
                <c:pt idx="4">
                  <c:v>#N/A</c:v>
                </c:pt>
                <c:pt idx="5">
                  <c:v>0.09</c:v>
                </c:pt>
                <c:pt idx="6">
                  <c:v>#N/A</c:v>
                </c:pt>
                <c:pt idx="7">
                  <c:v>0.18</c:v>
                </c:pt>
                <c:pt idx="8">
                  <c:v>#N/A</c:v>
                </c:pt>
                <c:pt idx="9">
                  <c:v>0.16</c:v>
                </c:pt>
              </c:numCache>
            </c:numRef>
          </c:val>
          <c:extLst>
            <c:ext xmlns:c16="http://schemas.microsoft.com/office/drawing/2014/chart" uri="{C3380CC4-5D6E-409C-BE32-E72D297353CC}">
              <c16:uniqueId val="{00000006-A99D-4C68-AAFF-3972AC5D468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0.48</c:v>
                </c:pt>
                <c:pt idx="2">
                  <c:v>#N/A</c:v>
                </c:pt>
                <c:pt idx="3">
                  <c:v>0.72</c:v>
                </c:pt>
                <c:pt idx="4">
                  <c:v>#N/A</c:v>
                </c:pt>
                <c:pt idx="5">
                  <c:v>0.63</c:v>
                </c:pt>
                <c:pt idx="6">
                  <c:v>#N/A</c:v>
                </c:pt>
                <c:pt idx="7">
                  <c:v>0.59</c:v>
                </c:pt>
                <c:pt idx="8">
                  <c:v>#N/A</c:v>
                </c:pt>
                <c:pt idx="9">
                  <c:v>0.89</c:v>
                </c:pt>
              </c:numCache>
            </c:numRef>
          </c:val>
          <c:extLst>
            <c:ext xmlns:c16="http://schemas.microsoft.com/office/drawing/2014/chart" uri="{C3380CC4-5D6E-409C-BE32-E72D297353CC}">
              <c16:uniqueId val="{00000007-A99D-4C68-AAFF-3972AC5D468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2.0699999999999998</c:v>
                </c:pt>
                <c:pt idx="2">
                  <c:v>#N/A</c:v>
                </c:pt>
                <c:pt idx="3">
                  <c:v>1.0900000000000001</c:v>
                </c:pt>
                <c:pt idx="4">
                  <c:v>#N/A</c:v>
                </c:pt>
                <c:pt idx="5">
                  <c:v>7.0000000000000007E-2</c:v>
                </c:pt>
                <c:pt idx="6">
                  <c:v>#N/A</c:v>
                </c:pt>
                <c:pt idx="7">
                  <c:v>0.65</c:v>
                </c:pt>
                <c:pt idx="8">
                  <c:v>#N/A</c:v>
                </c:pt>
                <c:pt idx="9">
                  <c:v>1.58</c:v>
                </c:pt>
              </c:numCache>
            </c:numRef>
          </c:val>
          <c:extLst>
            <c:ext xmlns:c16="http://schemas.microsoft.com/office/drawing/2014/chart" uri="{C3380CC4-5D6E-409C-BE32-E72D297353CC}">
              <c16:uniqueId val="{00000008-A99D-4C68-AAFF-3972AC5D46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8.7200000000000006</c:v>
                </c:pt>
                <c:pt idx="2">
                  <c:v>#N/A</c:v>
                </c:pt>
                <c:pt idx="3">
                  <c:v>10.65</c:v>
                </c:pt>
                <c:pt idx="4">
                  <c:v>#N/A</c:v>
                </c:pt>
                <c:pt idx="5">
                  <c:v>8.61</c:v>
                </c:pt>
                <c:pt idx="6">
                  <c:v>#N/A</c:v>
                </c:pt>
                <c:pt idx="7">
                  <c:v>8.91</c:v>
                </c:pt>
                <c:pt idx="8">
                  <c:v>#N/A</c:v>
                </c:pt>
                <c:pt idx="9">
                  <c:v>8.93</c:v>
                </c:pt>
              </c:numCache>
            </c:numRef>
          </c:val>
          <c:extLst>
            <c:ext xmlns:c16="http://schemas.microsoft.com/office/drawing/2014/chart" uri="{C3380CC4-5D6E-409C-BE32-E72D297353CC}">
              <c16:uniqueId val="{00000009-A99D-4C68-AAFF-3972AC5D46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377</c:v>
                </c:pt>
                <c:pt idx="5">
                  <c:v>368</c:v>
                </c:pt>
                <c:pt idx="8">
                  <c:v>379</c:v>
                </c:pt>
                <c:pt idx="11">
                  <c:v>396</c:v>
                </c:pt>
                <c:pt idx="14">
                  <c:v>424</c:v>
                </c:pt>
              </c:numCache>
            </c:numRef>
          </c:val>
          <c:extLst>
            <c:ext xmlns:c16="http://schemas.microsoft.com/office/drawing/2014/chart" uri="{C3380CC4-5D6E-409C-BE32-E72D297353CC}">
              <c16:uniqueId val="{00000000-9BB6-4E92-A0AA-A91AAF849C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B6-4E92-A0AA-A91AAF849C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BB6-4E92-A0AA-A91AAF849C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3-9BB6-4E92-A0AA-A91AAF849C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216</c:v>
                </c:pt>
                <c:pt idx="3">
                  <c:v>206</c:v>
                </c:pt>
                <c:pt idx="6">
                  <c:v>208</c:v>
                </c:pt>
                <c:pt idx="9">
                  <c:v>202</c:v>
                </c:pt>
                <c:pt idx="12">
                  <c:v>193</c:v>
                </c:pt>
              </c:numCache>
            </c:numRef>
          </c:val>
          <c:extLst>
            <c:ext xmlns:c16="http://schemas.microsoft.com/office/drawing/2014/chart" uri="{C3380CC4-5D6E-409C-BE32-E72D297353CC}">
              <c16:uniqueId val="{00000004-9BB6-4E92-A0AA-A91AAF849C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B6-4E92-A0AA-A91AAF849C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B6-4E92-A0AA-A91AAF849C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349</c:v>
                </c:pt>
                <c:pt idx="3">
                  <c:v>323</c:v>
                </c:pt>
                <c:pt idx="6">
                  <c:v>341</c:v>
                </c:pt>
                <c:pt idx="9">
                  <c:v>371</c:v>
                </c:pt>
                <c:pt idx="12">
                  <c:v>406</c:v>
                </c:pt>
              </c:numCache>
            </c:numRef>
          </c:val>
          <c:extLst>
            <c:ext xmlns:c16="http://schemas.microsoft.com/office/drawing/2014/chart" uri="{C3380CC4-5D6E-409C-BE32-E72D297353CC}">
              <c16:uniqueId val="{00000007-9BB6-4E92-A0AA-A91AAF849C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190</c:v>
                </c:pt>
                <c:pt idx="2">
                  <c:v>#N/A</c:v>
                </c:pt>
                <c:pt idx="3">
                  <c:v>#N/A</c:v>
                </c:pt>
                <c:pt idx="4">
                  <c:v>161</c:v>
                </c:pt>
                <c:pt idx="5">
                  <c:v>#N/A</c:v>
                </c:pt>
                <c:pt idx="6">
                  <c:v>#N/A</c:v>
                </c:pt>
                <c:pt idx="7">
                  <c:v>170</c:v>
                </c:pt>
                <c:pt idx="8">
                  <c:v>#N/A</c:v>
                </c:pt>
                <c:pt idx="9">
                  <c:v>#N/A</c:v>
                </c:pt>
                <c:pt idx="10">
                  <c:v>177</c:v>
                </c:pt>
                <c:pt idx="11">
                  <c:v>#N/A</c:v>
                </c:pt>
                <c:pt idx="12">
                  <c:v>#N/A</c:v>
                </c:pt>
                <c:pt idx="13">
                  <c:v>175</c:v>
                </c:pt>
                <c:pt idx="14">
                  <c:v>#N/A</c:v>
                </c:pt>
              </c:numCache>
            </c:numRef>
          </c:val>
          <c:smooth val="0"/>
          <c:extLst>
            <c:ext xmlns:c16="http://schemas.microsoft.com/office/drawing/2014/chart" uri="{C3380CC4-5D6E-409C-BE32-E72D297353CC}">
              <c16:uniqueId val="{00000008-9BB6-4E92-A0AA-A91AAF849C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3040</c:v>
                </c:pt>
                <c:pt idx="5">
                  <c:v>3124</c:v>
                </c:pt>
                <c:pt idx="8">
                  <c:v>3144</c:v>
                </c:pt>
                <c:pt idx="11">
                  <c:v>3363</c:v>
                </c:pt>
                <c:pt idx="14">
                  <c:v>3384</c:v>
                </c:pt>
              </c:numCache>
            </c:numRef>
          </c:val>
          <c:extLst>
            <c:ext xmlns:c16="http://schemas.microsoft.com/office/drawing/2014/chart" uri="{C3380CC4-5D6E-409C-BE32-E72D297353CC}">
              <c16:uniqueId val="{00000000-227A-42A0-8804-AEF633D27C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757</c:v>
                </c:pt>
                <c:pt idx="5">
                  <c:v>765</c:v>
                </c:pt>
                <c:pt idx="8">
                  <c:v>816</c:v>
                </c:pt>
                <c:pt idx="11">
                  <c:v>889</c:v>
                </c:pt>
                <c:pt idx="14">
                  <c:v>935</c:v>
                </c:pt>
              </c:numCache>
            </c:numRef>
          </c:val>
          <c:extLst>
            <c:ext xmlns:c16="http://schemas.microsoft.com/office/drawing/2014/chart" uri="{C3380CC4-5D6E-409C-BE32-E72D297353CC}">
              <c16:uniqueId val="{00000001-227A-42A0-8804-AEF633D27C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1943</c:v>
                </c:pt>
                <c:pt idx="5">
                  <c:v>2064</c:v>
                </c:pt>
                <c:pt idx="8">
                  <c:v>2250</c:v>
                </c:pt>
                <c:pt idx="11">
                  <c:v>2123</c:v>
                </c:pt>
                <c:pt idx="14">
                  <c:v>1705</c:v>
                </c:pt>
              </c:numCache>
            </c:numRef>
          </c:val>
          <c:extLst>
            <c:ext xmlns:c16="http://schemas.microsoft.com/office/drawing/2014/chart" uri="{C3380CC4-5D6E-409C-BE32-E72D297353CC}">
              <c16:uniqueId val="{00000002-227A-42A0-8804-AEF633D27C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7A-42A0-8804-AEF633D27C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7A-42A0-8804-AEF633D27C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7A-42A0-8804-AEF633D27C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689</c:v>
                </c:pt>
                <c:pt idx="3">
                  <c:v>659</c:v>
                </c:pt>
                <c:pt idx="6">
                  <c:v>620</c:v>
                </c:pt>
                <c:pt idx="9">
                  <c:v>610</c:v>
                </c:pt>
                <c:pt idx="12">
                  <c:v>599</c:v>
                </c:pt>
              </c:numCache>
            </c:numRef>
          </c:val>
          <c:extLst>
            <c:ext xmlns:c16="http://schemas.microsoft.com/office/drawing/2014/chart" uri="{C3380CC4-5D6E-409C-BE32-E72D297353CC}">
              <c16:uniqueId val="{00000006-227A-42A0-8804-AEF633D27C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27A-42A0-8804-AEF633D27C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1431</c:v>
                </c:pt>
                <c:pt idx="3">
                  <c:v>1303</c:v>
                </c:pt>
                <c:pt idx="6">
                  <c:v>1156</c:v>
                </c:pt>
                <c:pt idx="9">
                  <c:v>1462</c:v>
                </c:pt>
                <c:pt idx="12">
                  <c:v>1188</c:v>
                </c:pt>
              </c:numCache>
            </c:numRef>
          </c:val>
          <c:extLst>
            <c:ext xmlns:c16="http://schemas.microsoft.com/office/drawing/2014/chart" uri="{C3380CC4-5D6E-409C-BE32-E72D297353CC}">
              <c16:uniqueId val="{00000008-227A-42A0-8804-AEF633D27C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27A-42A0-8804-AEF633D27C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3746</c:v>
                </c:pt>
                <c:pt idx="3">
                  <c:v>3944</c:v>
                </c:pt>
                <c:pt idx="6">
                  <c:v>4119</c:v>
                </c:pt>
                <c:pt idx="9">
                  <c:v>4160</c:v>
                </c:pt>
                <c:pt idx="12">
                  <c:v>4444</c:v>
                </c:pt>
              </c:numCache>
            </c:numRef>
          </c:val>
          <c:extLst>
            <c:ext xmlns:c16="http://schemas.microsoft.com/office/drawing/2014/chart" uri="{C3380CC4-5D6E-409C-BE32-E72D297353CC}">
              <c16:uniqueId val="{0000000A-227A-42A0-8804-AEF633D27C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127</c:v>
                </c:pt>
                <c:pt idx="2">
                  <c:v>#N/A</c:v>
                </c:pt>
                <c:pt idx="3">
                  <c:v>#N/A</c:v>
                </c:pt>
                <c:pt idx="4">
                  <c:v>0</c:v>
                </c:pt>
                <c:pt idx="5">
                  <c:v>#N/A</c:v>
                </c:pt>
                <c:pt idx="6">
                  <c:v>#N/A</c:v>
                </c:pt>
                <c:pt idx="7">
                  <c:v>0</c:v>
                </c:pt>
                <c:pt idx="8">
                  <c:v>#N/A</c:v>
                </c:pt>
                <c:pt idx="9">
                  <c:v>#N/A</c:v>
                </c:pt>
                <c:pt idx="10">
                  <c:v>0</c:v>
                </c:pt>
                <c:pt idx="11">
                  <c:v>#N/A</c:v>
                </c:pt>
                <c:pt idx="12">
                  <c:v>#N/A</c:v>
                </c:pt>
                <c:pt idx="13">
                  <c:v>207</c:v>
                </c:pt>
                <c:pt idx="14">
                  <c:v>#N/A</c:v>
                </c:pt>
              </c:numCache>
            </c:numRef>
          </c:val>
          <c:smooth val="0"/>
          <c:extLst>
            <c:ext xmlns:c16="http://schemas.microsoft.com/office/drawing/2014/chart" uri="{C3380CC4-5D6E-409C-BE32-E72D297353CC}">
              <c16:uniqueId val="{0000000B-227A-42A0-8804-AEF633D27C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924</c:v>
                </c:pt>
                <c:pt idx="1">
                  <c:v>920</c:v>
                </c:pt>
                <c:pt idx="2">
                  <c:v>784</c:v>
                </c:pt>
              </c:numCache>
            </c:numRef>
          </c:val>
          <c:extLst>
            <c:ext xmlns:c16="http://schemas.microsoft.com/office/drawing/2014/chart" uri="{C3380CC4-5D6E-409C-BE32-E72D297353CC}">
              <c16:uniqueId val="{00000000-3889-4167-ACFE-27889F3FD6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79</c:v>
                </c:pt>
                <c:pt idx="1">
                  <c:v>79</c:v>
                </c:pt>
                <c:pt idx="2">
                  <c:v>80</c:v>
                </c:pt>
              </c:numCache>
            </c:numRef>
          </c:val>
          <c:extLst>
            <c:ext xmlns:c16="http://schemas.microsoft.com/office/drawing/2014/chart" uri="{C3380CC4-5D6E-409C-BE32-E72D297353CC}">
              <c16:uniqueId val="{00000001-3889-4167-ACFE-27889F3FD6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1232</c:v>
                </c:pt>
                <c:pt idx="1">
                  <c:v>1114</c:v>
                </c:pt>
                <c:pt idx="2">
                  <c:v>836</c:v>
                </c:pt>
              </c:numCache>
            </c:numRef>
          </c:val>
          <c:extLst>
            <c:ext xmlns:c16="http://schemas.microsoft.com/office/drawing/2014/chart" uri="{C3380CC4-5D6E-409C-BE32-E72D297353CC}">
              <c16:uniqueId val="{00000002-3889-4167-ACFE-27889F3FD6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{F13AA46B-06B2-450D-B568-84F7D55BB706}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686-413D-9654-66AD849FC8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{B82B2F12-8CD6-48F9-85C6-F8260FB3E27C}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86-413D-9654-66AD849FC8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{6D0EAC4E-5D1B-46E5-BF99-EEBEE4B72D9A}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86-413D-9654-66AD849FC8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{77C54407-6311-4D70-BE71-951740B3BB2E}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86-413D-9654-66AD849FC8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{D4AD1C90-400E-4389-895B-DA9745163886}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86-413D-9654-66AD849FC82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{09204D80-B0D7-4410-8648-C02E328BF1CA}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686-413D-9654-66AD849FC82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{3D8265DE-7DDA-49F0-B695-87F70C707D9D}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686-413D-9654-66AD849FC82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{6C97510A-4130-4B9F-B163-9C699C1E4D35}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686-413D-9654-66AD849FC82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{6A1F044B-181D-44D4-A361-B89FF6B2B3D8}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686-413D-9654-66AD849FC8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686-413D-9654-66AD849FC8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{0A690716-2AFD-4E5A-835F-344B851E027C}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686-413D-9654-66AD849FC8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{4ABF15F0-E0F4-4D58-A43F-0076F134F249}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86-413D-9654-66AD849FC8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{E8920D46-FCD7-46FB-81C5-618AADFD16B6}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86-413D-9654-66AD849FC8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{FE61D8BB-6667-4337-9D7E-1F4138512FE4}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86-413D-9654-66AD849FC8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{B8359B26-E0A9-4575-B986-C6544868F58E}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86-413D-9654-66AD849FC82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{0437E05D-31C8-4EE4-A4AC-3C47D50B7AFC}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686-413D-9654-66AD849FC82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{183BF482-90C4-442F-AC75-66E7FFFFB6DF}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686-413D-9654-66AD849FC82B}"/>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{5F0CF2EB-AE9E-4C53-B83C-2A6801015D3B}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686-413D-9654-66AD849FC82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{9884EC05-6369-4E19-9B5A-FEA8E14B3FB7}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686-413D-9654-66AD849FC8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9686-413D-9654-66AD849FC82B}"/>
            </c:ext>
          </c:extLst>
        </c:ser>
        <c:dLbls>
          <c:showLegendKey val="0"/>
          <c:showVal val="1"/>
          <c:showCatName val="0"/>
          <c:showSerName val="0"/>
          <c:showPercent val="0"/>
          <c:showBubbleSize val="0"/>
        </c:dLbls>
        <c:axId val="46179840"/>
        <c:axId val="46181760"/>
      </c:scatterChart>
      <c:valAx>
        <c:axId val="46179840"/>
        <c:scaling>
          <c:orientation val="minMax"/>
          <c:max val="67.599999999999994"/>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{B7F78822-6A2E-4907-9369-41DA9A3CA147}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997-4DF8-B546-487E2E2419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{82712EC3-2F58-49D3-BC22-83D44730EB69}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97-4DF8-B546-487E2E2419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{55452718-E76D-4028-ACF3-864EFC180860}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97-4DF8-B546-487E2E2419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{CD291159-56D1-4EE6-9A14-57C08A80652B}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97-4DF8-B546-487E2E2419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{ECEBE620-7BD2-4486-9946-63E7DF8D2F71}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97-4DF8-B546-487E2E2419E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{676F28D3-27A3-43C9-9494-94837C01782D}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997-4DF8-B546-487E2E2419E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{80E57965-AC3B-4761-AAB5-39CFAD8AAC28}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997-4DF8-B546-487E2E2419E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{B107E4F4-8E64-4A1F-A5C9-794A6E887EB2}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997-4DF8-B546-487E2E2419E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{2090ABE7-EC3F-41DA-B06F-8AECFF4706D4}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997-4DF8-B546-487E2E2419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9.9</c:v>
                </c:pt>
                <c:pt idx="16">
                  <c:v>9.1999999999999993</c:v>
                </c:pt>
                <c:pt idx="24">
                  <c:v>9</c:v>
                </c:pt>
                <c:pt idx="32">
                  <c:v>9.3000000000000007</c:v>
                </c:pt>
              </c:numCache>
            </c:numRef>
          </c:xVal>
          <c:yVal>
            <c:numRef>
              <c:f>公会計指標分析・財政指標組合せ分析表!$BP$73:$DC$73</c:f>
              <c:numCache>
                <c:formatCode>#,##0.0;"▲ "#,##0.0</c:formatCode>
                <c:ptCount val="40"/>
                <c:pt idx="0">
                  <c:v>6.6</c:v>
                </c:pt>
                <c:pt idx="32">
                  <c:v>11.2</c:v>
                </c:pt>
              </c:numCache>
            </c:numRef>
          </c:yVal>
          <c:smooth val="0"/>
          <c:extLst>
            <c:ext xmlns:c16="http://schemas.microsoft.com/office/drawing/2014/chart" uri="{C3380CC4-5D6E-409C-BE32-E72D297353CC}">
              <c16:uniqueId val="{00000009-B997-4DF8-B546-487E2E2419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{C498A786-73B4-4234-9D03-C2D05E4B8476}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997-4DF8-B546-487E2E2419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{44069084-02CD-4D30-8167-0C4A3C83E25D}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97-4DF8-B546-487E2E2419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{8147088C-3C5B-4FD5-9BDA-B0E6E0C4A545}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97-4DF8-B546-487E2E2419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{D8765499-4DFC-4CE8-AB24-E1E386DD10CF}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97-4DF8-B546-487E2E2419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{EEE6A2C5-7E50-48D6-AA3E-A124C00047F4}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97-4DF8-B546-487E2E2419E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{2DF701CA-4F42-444D-97FA-D4E2148F3A3D}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997-4DF8-B546-487E2E2419E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{44FE048D-26E0-4ABA-9C9E-AEE9897AE3B3}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997-4DF8-B546-487E2E2419E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{FAB91C78-00DD-4377-8BF6-9424616A610A}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997-4DF8-B546-487E2E2419E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{0E0CB32E-0182-4796-801B-27D99DD1F026}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997-4DF8-B546-487E2E2419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997-4DF8-B546-487E2E2419E5}"/>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元利償還金等については、Ｈ２６年度までは減少傾向にありましたが、平成２７年度より平成２４年度以降の借入金の償還が始まったことにより、増加に転じています。</a:t>
          </a:r>
        </a:p>
        <a:p>
          <a:r>
            <a:rPr kumimoji="1" lang="ja-JP" altLang="en-US" sz="1400">
              <a:latin typeface="ＭＳ ゴシック" pitchFamily="49" charset="-128"/>
              <a:ea typeface="ＭＳ ゴシック" pitchFamily="49" charset="-128"/>
            </a:rPr>
            <a:t>今後も大型事業の元利償還が順次始まることにより、さらなる上昇が見込まれます。</a:t>
          </a:r>
        </a:p>
        <a:p>
          <a:r>
            <a:rPr kumimoji="1" lang="ja-JP" altLang="en-US" sz="1400">
              <a:latin typeface="ＭＳ ゴシック" pitchFamily="49" charset="-128"/>
              <a:ea typeface="ＭＳ ゴシック" pitchFamily="49" charset="-128"/>
            </a:rPr>
            <a:t>これからも、地方債の発行を厳格に判断し、より一層の財政健全化に努めます。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将来負担額については、一般会計等に係る地方債の現在高の増加によって、増加に転じています。</a:t>
          </a:r>
        </a:p>
        <a:p>
          <a:r>
            <a:rPr kumimoji="1" lang="ja-JP" altLang="en-US" sz="1400">
              <a:latin typeface="ＭＳ ゴシック" pitchFamily="49" charset="-128"/>
              <a:ea typeface="ＭＳ ゴシック" pitchFamily="49" charset="-128"/>
            </a:rPr>
            <a:t>また、充当可能財源等については、充当可能基金の取り崩しにより減少傾向にあります。</a:t>
          </a:r>
        </a:p>
        <a:p>
          <a:r>
            <a:rPr kumimoji="1" lang="ja-JP" altLang="en-US" sz="1400">
              <a:latin typeface="ＭＳ ゴシック" pitchFamily="49" charset="-128"/>
              <a:ea typeface="ＭＳ ゴシック" pitchFamily="49" charset="-128"/>
            </a:rPr>
            <a:t>これらの状況により、将来負担比率の分子としては増加に転じていることから、今後においては、新規事業の実施と将来世代の負債負担のバランスをさらに考慮した財政運営を図っていきます。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北海道比布町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中学校改築事業等に伴い「公共施設整備基金」を３５２百万円、財源不足により財政調整基金を１８１百万円を取崩したことなどにより基金全体としては４１３百万円減少しました。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大型の建設事業への充当により大幅な減少がありますが、その他の基金残高については一定程度の水準を確保しているため、今後は各基金の目的に応じ適切な財源充当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「公共施設整備基金」～公共施設整備の円滑な推進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「こころの豊かさ基金」～文化、教育、福祉その他町民のこころの豊かさを育み、将来にわたり比布町が先進的な自治体として内外に誇ることのできる</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政策の実現</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「公共施設整備基金」～中学校改築事業等へ３５２百万円充当したことにより減少しています。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「公共施設整備基金」～今後も公営住宅の建替事業などが予定されていますが、残高を考慮しながら計画的な公共施設の更新等を実施していきます。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「まちづくり応援基金」～寄附者の使途要望に応じた事業へ適切に基金を充当し、まちづくりを進めていきます。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経常経費の増加や大型建設事業の実施により２年連続で基金残高が減少しています。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厳しい財政状況が続くことが見込まれるため、事業の見直しによる歳出のさらなる削減と行政の効率化に取り組むとともに、滞納整理機構を中心とした徴収率の向上を図り、自主財源の確保に努めることにより、「財政調整基金」の取崩し額を圧縮するよう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「減債基金」については近年取崩しを行なっていないため、利息積立金の積立分の増加となっています。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今後の償還計画を踏まえ適切な残高を確保できるよう努めていきます。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3,794
3,788
86.90
5,225,333
4,965,382
195,931
2,193,523
4,443,569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を１．８ポイント上回っており、これは児童館・庁舎のどちらも１００％、公民館も８９．２％ときわめて高い比率となっているのが主な要因です。平成２８年度に策定した公共施設等総合管理計画に基づき、老朽化した施設の集約化・複合化・除却を進めていきます。</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8" name="直線コネクタ 67"/>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9" name="有形固定資産減価償却率最小値テキスト"/>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0" name="直線コネクタ 69"/>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1" name="有形固定資産減価償却率最大値テキスト"/>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2" name="直線コネクタ 71"/>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3" name="有形固定資産減価償却率平均値テキスト"/>
        <xdr:cNvSpPr txBox="1"/>
      </xdr:nvSpPr>
      <xdr:spPr>
        <a:xfrm>
          <a:off x="4813300" y="494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4" name="フローチャート: 判断 73"/>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5" name="フローチャート: 判断 74"/>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6" name="フローチャート: 判断 75"/>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118110</xdr:rowOff>
    </xdr:from>
    <xdr:to>
      <xdr:col>19</xdr:col>
      <xdr:colOff>187325</xdr:colOff>
      <xdr:row>29</xdr:row>
      <xdr:rowOff>48260</xdr:rowOff>
    </xdr:to>
    <xdr:sp macro="" textlink="">
      <xdr:nvSpPr>
        <xdr:cNvPr id="82" name="楕円 81"/>
        <xdr:cNvSpPr/>
      </xdr:nvSpPr>
      <xdr:spPr>
        <a:xfrm>
          <a:off x="4000500" y="49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104157</xdr:rowOff>
    </xdr:from>
    <xdr:ext cx="405111" cy="259045"/>
    <xdr:sp macro="" textlink="">
      <xdr:nvSpPr>
        <xdr:cNvPr id="83" name="n_1aveValue有形固定資産減価償却率"/>
        <xdr:cNvSpPr txBox="1"/>
      </xdr:nvSpPr>
      <xdr:spPr>
        <a:xfrm>
          <a:off x="3836044" y="50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4" name="n_2aveValue有形固定資産減価償却率"/>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64787</xdr:rowOff>
    </xdr:from>
    <xdr:ext cx="405111" cy="259045"/>
    <xdr:sp macro="" textlink="">
      <xdr:nvSpPr>
        <xdr:cNvPr id="85" name="n_1mainValue有形固定資産減価償却率"/>
        <xdr:cNvSpPr txBox="1"/>
      </xdr:nvSpPr>
      <xdr:spPr>
        <a:xfrm>
          <a:off x="3836044" y="469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内平均を１．４年上回っており、主な要因としては大型建設事業の実施による将来負担額の増加及び充当可能財源の減少があげられます。今後も大型建設事業が控えており、後世への負担を最小限に抑えることができるよう、人件費や地方債の発行の抑制、事務事業の更なる見直しを行い、経常経費の削減に努めることで、財政の健全化を図ります。</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0" name="テキスト ボックス 109"/>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6" name="直線コネクタ 115"/>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19" name="債務償還可能年数最大値テキスト"/>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0" name="直線コネクタ 119"/>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1" name="債務償還可能年数平均値テキスト"/>
        <xdr:cNvSpPr txBox="1"/>
      </xdr:nvSpPr>
      <xdr:spPr>
        <a:xfrm>
          <a:off x="14846300" y="5574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2" name="フローチャート: 判断 121"/>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64861</xdr:rowOff>
    </xdr:from>
    <xdr:to>
      <xdr:col>76</xdr:col>
      <xdr:colOff>73025</xdr:colOff>
      <xdr:row>31</xdr:row>
      <xdr:rowOff>166461</xdr:rowOff>
    </xdr:to>
    <xdr:sp macro="" textlink="">
      <xdr:nvSpPr>
        <xdr:cNvPr id="128" name="楕円 127"/>
        <xdr:cNvSpPr/>
      </xdr:nvSpPr>
      <xdr:spPr>
        <a:xfrm>
          <a:off x="14744700" y="53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87738</xdr:rowOff>
    </xdr:from>
    <xdr:ext cx="340478" cy="259045"/>
    <xdr:sp macro="" textlink="">
      <xdr:nvSpPr>
        <xdr:cNvPr id="129" name="債務償還可能年数該当値テキスト"/>
        <xdr:cNvSpPr txBox="1"/>
      </xdr:nvSpPr>
      <xdr:spPr>
        <a:xfrm>
          <a:off x="14846300" y="5231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3,794
3,788
86.90
5,225,333
4,965,382
195,931
2,193,523
4,443,569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65405</xdr:rowOff>
    </xdr:from>
    <xdr:to>
      <xdr:col>20</xdr:col>
      <xdr:colOff>38100</xdr:colOff>
      <xdr:row>37</xdr:row>
      <xdr:rowOff>167005</xdr:rowOff>
    </xdr:to>
    <xdr:sp macro="" textlink="">
      <xdr:nvSpPr>
        <xdr:cNvPr id="70" name="楕円 69"/>
        <xdr:cNvSpPr/>
      </xdr:nvSpPr>
      <xdr:spPr>
        <a:xfrm>
          <a:off x="3746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53357</xdr:rowOff>
    </xdr:from>
    <xdr:ext cx="405111" cy="259045"/>
    <xdr:sp macro="" textlink="">
      <xdr:nvSpPr>
        <xdr:cNvPr id="71"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2"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12082</xdr:rowOff>
    </xdr:from>
    <xdr:ext cx="405111" cy="259045"/>
    <xdr:sp macro="" textlink="">
      <xdr:nvSpPr>
        <xdr:cNvPr id="73" name="n_1mainValue【道路】&#10;有形固定資産減価償却率"/>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5" name="テキスト ボックス 9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97" name="直線コネクタ 96"/>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98"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99" name="直線コネクタ 98"/>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0"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1" name="直線コネクタ 100"/>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2"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3" name="フローチャート: 判断 102"/>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4" name="フローチャート: 判断 103"/>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5" name="フローチャート: 判断 104"/>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74092</xdr:rowOff>
    </xdr:from>
    <xdr:to>
      <xdr:col>50</xdr:col>
      <xdr:colOff>165100</xdr:colOff>
      <xdr:row>42</xdr:row>
      <xdr:rowOff>4242</xdr:rowOff>
    </xdr:to>
    <xdr:sp macro="" textlink="">
      <xdr:nvSpPr>
        <xdr:cNvPr id="111" name="楕円 110"/>
        <xdr:cNvSpPr/>
      </xdr:nvSpPr>
      <xdr:spPr>
        <a:xfrm>
          <a:off x="9588500" y="71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115533</xdr:rowOff>
    </xdr:from>
    <xdr:ext cx="534377" cy="259045"/>
    <xdr:sp macro="" textlink="">
      <xdr:nvSpPr>
        <xdr:cNvPr id="112"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3"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166819</xdr:rowOff>
    </xdr:from>
    <xdr:ext cx="534377" cy="259045"/>
    <xdr:sp macro="" textlink="">
      <xdr:nvSpPr>
        <xdr:cNvPr id="114" name="n_1mainValue【道路】&#10;一人当たり延長"/>
        <xdr:cNvSpPr txBox="1"/>
      </xdr:nvSpPr>
      <xdr:spPr>
        <a:xfrm>
          <a:off x="9359411" y="719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39" name="直線コネクタ 138"/>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0"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1" name="直線コネクタ 140"/>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2"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3" name="直線コネクタ 142"/>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44"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5" name="フローチャート: 判断 14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46" name="フローチャート: 判断 145"/>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47" name="フローチャート: 判断 146"/>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73025</xdr:rowOff>
    </xdr:from>
    <xdr:to>
      <xdr:col>20</xdr:col>
      <xdr:colOff>38100</xdr:colOff>
      <xdr:row>62</xdr:row>
      <xdr:rowOff>3175</xdr:rowOff>
    </xdr:to>
    <xdr:sp macro="" textlink="">
      <xdr:nvSpPr>
        <xdr:cNvPr id="153" name="楕円 152"/>
        <xdr:cNvSpPr/>
      </xdr:nvSpPr>
      <xdr:spPr>
        <a:xfrm>
          <a:off x="3746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120667</xdr:rowOff>
    </xdr:from>
    <xdr:ext cx="405111" cy="259045"/>
    <xdr:sp macro="" textlink="">
      <xdr:nvSpPr>
        <xdr:cNvPr id="154"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55"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165752</xdr:rowOff>
    </xdr:from>
    <xdr:ext cx="405111" cy="259045"/>
    <xdr:sp macro="" textlink="">
      <xdr:nvSpPr>
        <xdr:cNvPr id="156" name="n_1mainValue【橋りょう・トンネル】&#10;有形固定資産減価償却率"/>
        <xdr:cNvSpPr txBox="1"/>
      </xdr:nvSpPr>
      <xdr:spPr>
        <a:xfrm>
          <a:off x="3582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0" name="テキスト ボックス 16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2" name="テキスト ボックス 17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4" name="テキスト ボックス 17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6" name="テキスト ボックス 17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82" name="直線コネクタ 181"/>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83"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84" name="直線コネクタ 183"/>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85"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86" name="直線コネクタ 185"/>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87"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88" name="フローチャート: 判断 187"/>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89" name="フローチャート: 判断 188"/>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0" name="フローチャート: 判断 189"/>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163532</xdr:rowOff>
    </xdr:from>
    <xdr:to>
      <xdr:col>50</xdr:col>
      <xdr:colOff>165100</xdr:colOff>
      <xdr:row>60</xdr:row>
      <xdr:rowOff>93682</xdr:rowOff>
    </xdr:to>
    <xdr:sp macro="" textlink="">
      <xdr:nvSpPr>
        <xdr:cNvPr id="196" name="楕円 195"/>
        <xdr:cNvSpPr/>
      </xdr:nvSpPr>
      <xdr:spPr>
        <a:xfrm>
          <a:off x="9588500" y="102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63</xdr:row>
      <xdr:rowOff>5231</xdr:rowOff>
    </xdr:from>
    <xdr:ext cx="690189" cy="259045"/>
    <xdr:sp macro="" textlink="">
      <xdr:nvSpPr>
        <xdr:cNvPr id="197"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198"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110209</xdr:rowOff>
    </xdr:from>
    <xdr:ext cx="690189" cy="259045"/>
    <xdr:sp macro="" textlink="">
      <xdr:nvSpPr>
        <xdr:cNvPr id="199" name="n_1mainValue【橋りょう・トンネル】&#10;一人当たり有形固定資産（償却資産）額"/>
        <xdr:cNvSpPr txBox="1"/>
      </xdr:nvSpPr>
      <xdr:spPr>
        <a:xfrm>
          <a:off x="9281505" y="100543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24" name="直線コネクタ 223"/>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25"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26" name="直線コネクタ 225"/>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29"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30" name="フローチャート: 判断 229"/>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31" name="フローチャート: 判断 230"/>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32" name="フローチャート: 判断 231"/>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109220</xdr:rowOff>
    </xdr:from>
    <xdr:to>
      <xdr:col>20</xdr:col>
      <xdr:colOff>38100</xdr:colOff>
      <xdr:row>84</xdr:row>
      <xdr:rowOff>39370</xdr:rowOff>
    </xdr:to>
    <xdr:sp macro="" textlink="">
      <xdr:nvSpPr>
        <xdr:cNvPr id="238" name="楕円 237"/>
        <xdr:cNvSpPr/>
      </xdr:nvSpPr>
      <xdr:spPr>
        <a:xfrm>
          <a:off x="3746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6366</xdr:rowOff>
    </xdr:from>
    <xdr:ext cx="405111" cy="259045"/>
    <xdr:sp macro="" textlink="">
      <xdr:nvSpPr>
        <xdr:cNvPr id="239"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40"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30497</xdr:rowOff>
    </xdr:from>
    <xdr:ext cx="405111" cy="259045"/>
    <xdr:sp macro="" textlink="">
      <xdr:nvSpPr>
        <xdr:cNvPr id="241" name="n_1mainValue【公営住宅】&#10;有形固定資産減価償却率"/>
        <xdr:cNvSpPr txBox="1"/>
      </xdr:nvSpPr>
      <xdr:spPr>
        <a:xfrm>
          <a:off x="35820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55" name="テキスト ボックス 25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57" name="テキスト ボックス 25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59" name="テキスト ボックス 25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61" name="テキスト ボックス 26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3" name="テキスト ボックス 26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65" name="直線コネクタ 26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6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67" name="直線コネクタ 26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6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69" name="直線コネクタ 26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70"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71" name="フローチャート: 判断 27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72" name="フローチャート: 判断 27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73" name="フローチャート: 判断 27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102629</xdr:rowOff>
    </xdr:from>
    <xdr:to>
      <xdr:col>50</xdr:col>
      <xdr:colOff>165100</xdr:colOff>
      <xdr:row>85</xdr:row>
      <xdr:rowOff>32779</xdr:rowOff>
    </xdr:to>
    <xdr:sp macro="" textlink="">
      <xdr:nvSpPr>
        <xdr:cNvPr id="279" name="楕円 278"/>
        <xdr:cNvSpPr/>
      </xdr:nvSpPr>
      <xdr:spPr>
        <a:xfrm>
          <a:off x="9588500" y="145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156455</xdr:rowOff>
    </xdr:from>
    <xdr:ext cx="469744" cy="259045"/>
    <xdr:sp macro="" textlink="">
      <xdr:nvSpPr>
        <xdr:cNvPr id="280"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81"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49306</xdr:rowOff>
    </xdr:from>
    <xdr:ext cx="469744" cy="259045"/>
    <xdr:sp macro="" textlink="">
      <xdr:nvSpPr>
        <xdr:cNvPr id="282" name="n_1mainValue【公営住宅】&#10;一人当たり面積"/>
        <xdr:cNvSpPr txBox="1"/>
      </xdr:nvSpPr>
      <xdr:spPr>
        <a:xfrm>
          <a:off x="9391727" y="1427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3" name="テキスト ボックス 3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4" name="直線コネクタ 3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5" name="テキスト ボックス 32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6" name="直線コネクタ 3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7" name="テキスト ボックス 32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8" name="直線コネクタ 3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9" name="テキスト ボックス 3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30" name="直線コネクタ 3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31" name="テキスト ボックス 3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2" name="直線コネクタ 3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3" name="テキスト ボックス 3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4" name="直線コネクタ 3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5" name="テキスト ボックス 33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6" name="直線コネクタ 3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7" name="テキスト ボックス 3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339" name="直線コネクタ 338"/>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340"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341" name="直線コネクタ 340"/>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342"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343" name="直線コネクタ 342"/>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344"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45" name="フローチャート: 判断 344"/>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346" name="フローチャート: 判断 345"/>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347" name="フローチャート: 判断 346"/>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8" name="テキスト ボックス 3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9" name="テキスト ボックス 3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0" name="テキスト ボックス 3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1" name="テキスト ボックス 3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2" name="テキスト ボックス 3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135890</xdr:rowOff>
    </xdr:from>
    <xdr:to>
      <xdr:col>81</xdr:col>
      <xdr:colOff>101600</xdr:colOff>
      <xdr:row>60</xdr:row>
      <xdr:rowOff>66040</xdr:rowOff>
    </xdr:to>
    <xdr:sp macro="" textlink="">
      <xdr:nvSpPr>
        <xdr:cNvPr id="353" name="楕円 352"/>
        <xdr:cNvSpPr/>
      </xdr:nvSpPr>
      <xdr:spPr>
        <a:xfrm>
          <a:off x="15430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100982</xdr:rowOff>
    </xdr:from>
    <xdr:ext cx="405111" cy="259045"/>
    <xdr:sp macro="" textlink="">
      <xdr:nvSpPr>
        <xdr:cNvPr id="354"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355"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82567</xdr:rowOff>
    </xdr:from>
    <xdr:ext cx="405111" cy="259045"/>
    <xdr:sp macro="" textlink="">
      <xdr:nvSpPr>
        <xdr:cNvPr id="356" name="n_1mainValue【学校施設】&#10;有形固定資産減価償却率"/>
        <xdr:cNvSpPr txBox="1"/>
      </xdr:nvSpPr>
      <xdr:spPr>
        <a:xfrm>
          <a:off x="15266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7" name="正方形/長方形 3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8" name="正方形/長方形 3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9" name="正方形/長方形 3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0" name="正方形/長方形 3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1" name="正方形/長方形 3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2" name="正方形/長方形 3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3" name="正方形/長方形 3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4" name="正方形/長方形 3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5" name="テキスト ボックス 3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6" name="直線コネクタ 3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7" name="直線コネクタ 3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8" name="テキスト ボックス 3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9" name="直線コネクタ 3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0" name="テキスト ボックス 3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1" name="直線コネクタ 3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72" name="テキスト ボックス 37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3" name="直線コネクタ 3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74" name="テキスト ボックス 37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5" name="直線コネクタ 3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76" name="テキスト ボックス 37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78" name="テキスト ボックス 3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380" name="直線コネクタ 379"/>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381"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382" name="直線コネクタ 381"/>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383"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384" name="直線コネクタ 383"/>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385"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386" name="フローチャート: 判断 385"/>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387" name="フローチャート: 判断 386"/>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388" name="フローチャート: 判断 387"/>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9" name="テキスト ボックス 3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0" name="テキスト ボックス 3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1" name="テキスト ボックス 3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2" name="テキスト ボックス 3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3" name="テキスト ボックス 3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170409</xdr:rowOff>
    </xdr:from>
    <xdr:to>
      <xdr:col>112</xdr:col>
      <xdr:colOff>38100</xdr:colOff>
      <xdr:row>63</xdr:row>
      <xdr:rowOff>100559</xdr:rowOff>
    </xdr:to>
    <xdr:sp macro="" textlink="">
      <xdr:nvSpPr>
        <xdr:cNvPr id="394" name="楕円 393"/>
        <xdr:cNvSpPr/>
      </xdr:nvSpPr>
      <xdr:spPr>
        <a:xfrm>
          <a:off x="21272500" y="108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163263</xdr:rowOff>
    </xdr:from>
    <xdr:ext cx="469744" cy="259045"/>
    <xdr:sp macro="" textlink="">
      <xdr:nvSpPr>
        <xdr:cNvPr id="395"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396"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91686</xdr:rowOff>
    </xdr:from>
    <xdr:ext cx="469744" cy="259045"/>
    <xdr:sp macro="" textlink="">
      <xdr:nvSpPr>
        <xdr:cNvPr id="397" name="n_1mainValue【学校施設】&#10;一人当たり面積"/>
        <xdr:cNvSpPr txBox="1"/>
      </xdr:nvSpPr>
      <xdr:spPr>
        <a:xfrm>
          <a:off x="21075727" y="1089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6" name="テキスト ボックス 4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7" name="直線コネクタ 4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8" name="テキスト ボックス 4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9" name="直線コネクタ 4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10" name="テキスト ボックス 4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1" name="直線コネクタ 4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2" name="テキスト ボックス 4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3" name="直線コネクタ 4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4" name="テキスト ボックス 4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5" name="直線コネクタ 4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6" name="テキスト ボックス 4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7" name="直線コネクタ 4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8" name="テキスト ボックス 4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9" name="直線コネクタ 4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0" name="テキスト ボックス 4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422" name="直線コネクタ 421"/>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423" name="【児童館】&#10;有形固定資産減価償却率最小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424" name="直線コネクタ 423"/>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2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26" name="直線コネクタ 42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13352</xdr:rowOff>
    </xdr:from>
    <xdr:ext cx="405111" cy="259045"/>
    <xdr:sp macro="" textlink="">
      <xdr:nvSpPr>
        <xdr:cNvPr id="427" name="【児童館】&#10;有形固定資産減価償却率平均値テキスト"/>
        <xdr:cNvSpPr txBox="1"/>
      </xdr:nvSpPr>
      <xdr:spPr>
        <a:xfrm>
          <a:off x="1635760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428" name="フローチャート: 判断 427"/>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429" name="フローチャート: 判断 428"/>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430" name="フローチャート: 判断 429"/>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1" name="テキスト ボックス 4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2" name="テキスト ボックス 4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3" name="テキスト ボックス 4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4" name="テキスト ボックス 4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5" name="テキスト ボックス 4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436" name="楕円 435"/>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121938</xdr:rowOff>
    </xdr:from>
    <xdr:ext cx="405111" cy="259045"/>
    <xdr:sp macro="" textlink="">
      <xdr:nvSpPr>
        <xdr:cNvPr id="437" name="n_1aveValue【児童館】&#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438" name="n_2aveValue【児童館】&#10;有形固定資産減価償却率"/>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439"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7" name="正方形/長方形 4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8" name="テキスト ボックス 4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9" name="直線コネクタ 4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0" name="直線コネクタ 4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1" name="テキスト ボックス 4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2" name="直線コネクタ 4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3" name="テキスト ボックス 4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4" name="直線コネクタ 4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5" name="テキスト ボックス 4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6" name="直線コネクタ 4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7" name="テキスト ボックス 4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8" name="直線コネクタ 4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9" name="テキスト ボックス 4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0" name="直線コネクタ 4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1" name="テキスト ボックス 4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463" name="直線コネクタ 462"/>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464"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465" name="直線コネクタ 464"/>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466" name="【児童館】&#10;一人当たり面積最大値テキスト"/>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467" name="直線コネクタ 466"/>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468" name="【児童館】&#10;一人当たり面積平均値テキスト"/>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469" name="フローチャート: 判断 468"/>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470" name="フローチャート: 判断 46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471" name="フローチャート: 判断 470"/>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2" name="テキスト ボックス 4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3" name="テキスト ボックス 4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4" name="テキスト ボックス 4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5" name="テキスト ボックス 4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6" name="テキスト ボックス 4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477" name="楕円 476"/>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156227</xdr:rowOff>
    </xdr:from>
    <xdr:ext cx="469744" cy="259045"/>
    <xdr:sp macro="" textlink="">
      <xdr:nvSpPr>
        <xdr:cNvPr id="478" name="n_1aveValue【児童館】&#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479"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143527</xdr:rowOff>
    </xdr:from>
    <xdr:ext cx="469744" cy="259045"/>
    <xdr:sp macro="" textlink="">
      <xdr:nvSpPr>
        <xdr:cNvPr id="480" name="n_1mainValue【児童館】&#10;一人当たり面積"/>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1" name="正方形/長方形 4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2" name="正方形/長方形 4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3" name="正方形/長方形 4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4" name="正方形/長方形 4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5" name="正方形/長方形 4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6" name="正方形/長方形 4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7" name="正方形/長方形 4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8" name="正方形/長方形 4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9" name="テキスト ボックス 4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0" name="直線コネクタ 4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1" name="直線コネクタ 4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2" name="テキスト ボックス 4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3" name="直線コネクタ 4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4" name="テキスト ボックス 4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5" name="直線コネクタ 4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6" name="テキスト ボックス 4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7" name="直線コネクタ 4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8" name="テキスト ボックス 4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9" name="直線コネクタ 4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0" name="テキスト ボックス 4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1" name="直線コネクタ 5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2" name="テキスト ボックス 5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3" name="直線コネクタ 5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4" name="テキスト ボックス 5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06" name="直線コネクタ 505"/>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07"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08" name="直線コネクタ 507"/>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0" name="直線コネクタ 50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11"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12" name="フローチャート: 判断 511"/>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13" name="フローチャート: 判断 512"/>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14" name="フローチャート: 判断 513"/>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5" name="テキスト ボックス 5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6" name="テキスト ボックス 5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7" name="テキスト ボックス 5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8" name="テキスト ボックス 5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9" name="テキスト ボックス 5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71120</xdr:rowOff>
    </xdr:from>
    <xdr:to>
      <xdr:col>81</xdr:col>
      <xdr:colOff>101600</xdr:colOff>
      <xdr:row>101</xdr:row>
      <xdr:rowOff>1270</xdr:rowOff>
    </xdr:to>
    <xdr:sp macro="" textlink="">
      <xdr:nvSpPr>
        <xdr:cNvPr id="520" name="楕円 519"/>
        <xdr:cNvSpPr/>
      </xdr:nvSpPr>
      <xdr:spPr>
        <a:xfrm>
          <a:off x="15430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118127</xdr:rowOff>
    </xdr:from>
    <xdr:ext cx="405111" cy="259045"/>
    <xdr:sp macro="" textlink="">
      <xdr:nvSpPr>
        <xdr:cNvPr id="521"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22"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17797</xdr:rowOff>
    </xdr:from>
    <xdr:ext cx="405111" cy="259045"/>
    <xdr:sp macro="" textlink="">
      <xdr:nvSpPr>
        <xdr:cNvPr id="523" name="n_1mainValue【公民館】&#10;有形固定資産減価償却率"/>
        <xdr:cNvSpPr txBox="1"/>
      </xdr:nvSpPr>
      <xdr:spPr>
        <a:xfrm>
          <a:off x="152660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4" name="直線コネクタ 5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5" name="テキスト ボックス 5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6" name="直線コネクタ 5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7" name="テキスト ボックス 5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8" name="直線コネクタ 5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9" name="テキスト ボックス 5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0" name="直線コネクタ 5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1" name="テキスト ボックス 5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2" name="直線コネクタ 5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3" name="テキスト ボックス 5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4" name="直線コネクタ 5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5" name="テキスト ボックス 5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47" name="直線コネクタ 546"/>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48"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49" name="直線コネクタ 548"/>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50"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51" name="直線コネクタ 550"/>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52"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53" name="フローチャート: 判断 552"/>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54" name="フローチャート: 判断 553"/>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55" name="フローチャート: 判断 554"/>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6" name="テキスト ボックス 5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7" name="テキスト ボックス 5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8" name="テキスト ボックス 5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9" name="テキスト ボックス 5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0" name="テキスト ボックス 5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561" name="楕円 560"/>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72662</xdr:rowOff>
    </xdr:from>
    <xdr:ext cx="469744" cy="259045"/>
    <xdr:sp macro="" textlink="">
      <xdr:nvSpPr>
        <xdr:cNvPr id="562"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563"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564" name="n_1mainValue【公民館】&#10;一人当たり面積"/>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5" name="正方形/長方形 5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6" name="正方形/長方形 5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7" name="テキスト ボックス 5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類似団体と比較して有形固定資産減価償却率が高くなっている施設は、道路・学校施設・児童館・公民館で、これは昭和５０～６０年代に多くが建設されたことが要因です。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道路・橋梁については長寿命化計画を策定し、計画に基づいて老朽化対策に取り組んでいます。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また学校施設や・児童館・公民館については、今後個別施設計画等を策定し、施設の複合化や統廃合等の検討を行うとともに他の施設の適正配置・適正管理にも努めていきます。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3,794
3,788
86.90
5,225,333
4,965,382
195,931
2,193,523
4,443,569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36847</xdr:rowOff>
    </xdr:from>
    <xdr:ext cx="405111" cy="259045"/>
    <xdr:sp macro="" textlink="">
      <xdr:nvSpPr>
        <xdr:cNvPr id="63" name="n_1aveValue【図書館】&#10;有形固定資産減価償却率"/>
        <xdr:cNvSpPr txBox="1"/>
      </xdr:nvSpPr>
      <xdr:spPr>
        <a:xfrm>
          <a:off x="35820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107950</xdr:rowOff>
    </xdr:from>
    <xdr:to>
      <xdr:col>15</xdr:col>
      <xdr:colOff>101600</xdr:colOff>
      <xdr:row>39</xdr:row>
      <xdr:rowOff>38100</xdr:rowOff>
    </xdr:to>
    <xdr:sp macro="" textlink="">
      <xdr:nvSpPr>
        <xdr:cNvPr id="64" name="フローチャート: 判断 63"/>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54627</xdr:rowOff>
    </xdr:from>
    <xdr:ext cx="405111" cy="259045"/>
    <xdr:sp macro="" textlink="">
      <xdr:nvSpPr>
        <xdr:cNvPr id="65"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146050</xdr:rowOff>
    </xdr:from>
    <xdr:to>
      <xdr:col>20</xdr:col>
      <xdr:colOff>38100</xdr:colOff>
      <xdr:row>40</xdr:row>
      <xdr:rowOff>76200</xdr:rowOff>
    </xdr:to>
    <xdr:sp macro="" textlink="">
      <xdr:nvSpPr>
        <xdr:cNvPr id="71" name="楕円 70"/>
        <xdr:cNvSpPr/>
      </xdr:nvSpPr>
      <xdr:spPr>
        <a:xfrm>
          <a:off x="3746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40</xdr:row>
      <xdr:rowOff>67327</xdr:rowOff>
    </xdr:from>
    <xdr:ext cx="405111" cy="259045"/>
    <xdr:sp macro="" textlink="">
      <xdr:nvSpPr>
        <xdr:cNvPr id="72" name="n_1mainValue【図書館】&#10;有形固定資産減価償却率"/>
        <xdr:cNvSpPr txBox="1"/>
      </xdr:nvSpPr>
      <xdr:spPr>
        <a:xfrm>
          <a:off x="35820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94" name="直線コネクタ 93"/>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95" name="【図書館】&#10;一人当たり面積最小値テキスト"/>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96" name="直線コネクタ 95"/>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97" name="【図書館】&#10;一人当たり面積最大値テキスト"/>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98" name="直線コネクタ 97"/>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120413</xdr:rowOff>
    </xdr:from>
    <xdr:ext cx="469744" cy="259045"/>
    <xdr:sp macro="" textlink="">
      <xdr:nvSpPr>
        <xdr:cNvPr id="99" name="【図書館】&#10;一人当たり面積平均値テキスト"/>
        <xdr:cNvSpPr txBox="1"/>
      </xdr:nvSpPr>
      <xdr:spPr>
        <a:xfrm>
          <a:off x="10515600" y="66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0" name="フローチャート: 判断 99"/>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1" name="フローチャート: 判断 100"/>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51833</xdr:rowOff>
    </xdr:from>
    <xdr:ext cx="469744" cy="259045"/>
    <xdr:sp macro="" textlink="">
      <xdr:nvSpPr>
        <xdr:cNvPr id="102" name="n_1aveValue【図書館】&#10;一人当たり面積"/>
        <xdr:cNvSpPr txBox="1"/>
      </xdr:nvSpPr>
      <xdr:spPr>
        <a:xfrm>
          <a:off x="93917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87122</xdr:rowOff>
    </xdr:from>
    <xdr:to>
      <xdr:col>46</xdr:col>
      <xdr:colOff>38100</xdr:colOff>
      <xdr:row>39</xdr:row>
      <xdr:rowOff>17272</xdr:rowOff>
    </xdr:to>
    <xdr:sp macro="" textlink="">
      <xdr:nvSpPr>
        <xdr:cNvPr id="103" name="フローチャート: 判断 102"/>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33799</xdr:rowOff>
    </xdr:from>
    <xdr:ext cx="469744" cy="259045"/>
    <xdr:sp macro="" textlink="">
      <xdr:nvSpPr>
        <xdr:cNvPr id="104" name="n_2aveValue【図書館】&#10;一人当たり面積"/>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34544</xdr:rowOff>
    </xdr:from>
    <xdr:to>
      <xdr:col>50</xdr:col>
      <xdr:colOff>165100</xdr:colOff>
      <xdr:row>38</xdr:row>
      <xdr:rowOff>136144</xdr:rowOff>
    </xdr:to>
    <xdr:sp macro="" textlink="">
      <xdr:nvSpPr>
        <xdr:cNvPr id="110" name="楕円 109"/>
        <xdr:cNvSpPr/>
      </xdr:nvSpPr>
      <xdr:spPr>
        <a:xfrm>
          <a:off x="9588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152671</xdr:rowOff>
    </xdr:from>
    <xdr:ext cx="469744" cy="259045"/>
    <xdr:sp macro="" textlink="">
      <xdr:nvSpPr>
        <xdr:cNvPr id="111" name="n_1mainValue【図書館】&#10;一人当たり面積"/>
        <xdr:cNvSpPr txBox="1"/>
      </xdr:nvSpPr>
      <xdr:spPr>
        <a:xfrm>
          <a:off x="93917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36" name="直線コネクタ 135"/>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37"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38" name="直線コネクタ 137"/>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3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0" name="直線コネクタ 13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41"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2" name="フローチャート: 判断 141"/>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3" name="フローチャート: 判断 142"/>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144"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145" name="フローチャート: 判断 144"/>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146"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52" name="楕円 151"/>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53357</xdr:rowOff>
    </xdr:from>
    <xdr:ext cx="405111" cy="259045"/>
    <xdr:sp macro="" textlink="">
      <xdr:nvSpPr>
        <xdr:cNvPr id="153" name="n_1mainValue【体育館・プール】&#10;有形固定資産減価償却率"/>
        <xdr:cNvSpPr txBox="1"/>
      </xdr:nvSpPr>
      <xdr:spPr>
        <a:xfrm>
          <a:off x="3582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4" name="直線コネクタ 16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5" name="テキスト ボックス 16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6" name="直線コネクタ 16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67" name="テキスト ボックス 16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68" name="直線コネクタ 16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69" name="テキスト ボックス 16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0" name="直線コネクタ 16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1" name="テキスト ボックス 17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2" name="直線コネクタ 17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3" name="テキスト ボックス 17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4" name="直線コネクタ 17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75" name="テキスト ボックス 174"/>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79" name="直線コネクタ 178"/>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80"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81" name="直線コネクタ 180"/>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82"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83" name="直線コネクタ 182"/>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84"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85" name="フローチャート: 判断 184"/>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86" name="フローチャート: 判断 185"/>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87"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88" name="フローチャート: 判断 187"/>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89"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91422</xdr:rowOff>
    </xdr:from>
    <xdr:to>
      <xdr:col>50</xdr:col>
      <xdr:colOff>165100</xdr:colOff>
      <xdr:row>64</xdr:row>
      <xdr:rowOff>21572</xdr:rowOff>
    </xdr:to>
    <xdr:sp macro="" textlink="">
      <xdr:nvSpPr>
        <xdr:cNvPr id="195" name="楕円 194"/>
        <xdr:cNvSpPr/>
      </xdr:nvSpPr>
      <xdr:spPr>
        <a:xfrm>
          <a:off x="9588500" y="108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12699</xdr:rowOff>
    </xdr:from>
    <xdr:ext cx="469744" cy="259045"/>
    <xdr:sp macro="" textlink="">
      <xdr:nvSpPr>
        <xdr:cNvPr id="196" name="n_1mainValue【体育館・プール】&#10;一人当たり面積"/>
        <xdr:cNvSpPr txBox="1"/>
      </xdr:nvSpPr>
      <xdr:spPr>
        <a:xfrm>
          <a:off x="9391727" y="1098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1" name="正方形/長方形 2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2" name="正方形/長方形 2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3" name="正方形/長方形 2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4" name="正方形/長方形 2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5" name="正方形/長方形 2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6" name="正方形/長方形 2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7" name="正方形/長方形 2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8" name="正方形/長方形 2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9" name="正方形/長方形 2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0" name="正方形/長方形 2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1" name="正方形/長方形 2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2" name="正方形/長方形 2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3" name="正方形/長方形 2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4" name="正方形/長方形 2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5" name="正方形/長方形 2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6" name="正方形/長方形 23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37" name="正方形/長方形 2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8" name="正方形/長方形 2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9" name="正方形/長方形 2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0" name="正方形/長方形 2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1" name="正方形/長方形 2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2" name="正方形/長方形 2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3" name="正方形/長方形 2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4" name="正方形/長方形 24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5" name="正方形/長方形 2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6" name="正方形/長方形 2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7" name="正方形/長方形 2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8" name="正方形/長方形 2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9" name="正方形/長方形 2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0" name="正方形/長方形 2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1" name="正方形/長方形 2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2" name="正方形/長方形 2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3" name="テキスト ボックス 2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4" name="直線コネクタ 2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55" name="直線コネクタ 2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56" name="テキスト ボックス 25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57" name="直線コネクタ 2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58" name="テキスト ボックス 2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59" name="直線コネクタ 2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60" name="テキスト ボックス 2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61" name="直線コネクタ 2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62" name="テキスト ボックス 2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63" name="直線コネクタ 2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64" name="テキスト ボックス 2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65" name="直線コネクタ 2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66" name="テキスト ボックス 26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7" name="直線コネクタ 2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68" name="テキスト ボックス 2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70" name="直線コネクタ 26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7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72" name="直線コネクタ 27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7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74" name="直線コネクタ 27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275"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76" name="フローチャート: 判断 275"/>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77" name="フローチャート: 判断 276"/>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278"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79" name="フローチャート: 判断 278"/>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280"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81" name="テキスト ボックス 2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2" name="テキスト ボックス 2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3" name="テキスト ボックス 2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4" name="テキスト ボックス 2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5" name="テキスト ボックス 2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286" name="楕円 285"/>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34670</xdr:rowOff>
    </xdr:from>
    <xdr:ext cx="405111" cy="259045"/>
    <xdr:sp macro="" textlink="">
      <xdr:nvSpPr>
        <xdr:cNvPr id="287" name="n_1mainValue【保健センター・保健所】&#10;有形固定資産減価償却率"/>
        <xdr:cNvSpPr txBox="1"/>
      </xdr:nvSpPr>
      <xdr:spPr>
        <a:xfrm>
          <a:off x="15266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88" name="正方形/長方形 2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9" name="正方形/長方形 2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0" name="正方形/長方形 2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1" name="正方形/長方形 2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2" name="正方形/長方形 2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3" name="正方形/長方形 2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4" name="正方形/長方形 2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5" name="正方形/長方形 2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6" name="テキスト ボックス 2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97" name="直線コネクタ 2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98" name="直線コネクタ 2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99" name="テキスト ボックス 2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00" name="直線コネクタ 2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01" name="テキスト ボックス 3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02" name="直線コネクタ 3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03" name="テキスト ボックス 3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04" name="直線コネクタ 3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05" name="テキスト ボックス 3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06" name="直線コネクタ 3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07" name="テキスト ボックス 3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08" name="直線コネクタ 3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09" name="テキスト ボックス 3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11" name="直線コネクタ 310"/>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12"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13" name="直線コネクタ 312"/>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14"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15" name="直線コネクタ 314"/>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16"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17" name="フローチャート: 判断 316"/>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18" name="フローチャート: 判断 317"/>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319"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20" name="フローチャート: 判断 319"/>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21"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22" name="テキスト ボックス 3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23" name="テキスト ボックス 3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4" name="テキスト ボックス 3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5" name="テキスト ボックス 3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26" name="テキスト ボックス 3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61976</xdr:rowOff>
    </xdr:from>
    <xdr:to>
      <xdr:col>112</xdr:col>
      <xdr:colOff>38100</xdr:colOff>
      <xdr:row>63</xdr:row>
      <xdr:rowOff>163576</xdr:rowOff>
    </xdr:to>
    <xdr:sp macro="" textlink="">
      <xdr:nvSpPr>
        <xdr:cNvPr id="327" name="楕円 326"/>
        <xdr:cNvSpPr/>
      </xdr:nvSpPr>
      <xdr:spPr>
        <a:xfrm>
          <a:off x="21272500" y="108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154703</xdr:rowOff>
    </xdr:from>
    <xdr:ext cx="469744" cy="259045"/>
    <xdr:sp macro="" textlink="">
      <xdr:nvSpPr>
        <xdr:cNvPr id="328" name="n_1mainValue【保健センター・保健所】&#10;一人当たり面積"/>
        <xdr:cNvSpPr txBox="1"/>
      </xdr:nvSpPr>
      <xdr:spPr>
        <a:xfrm>
          <a:off x="21075727" y="1095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7" name="正方形/長方形 3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8" name="正方形/長方形 3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9" name="正方形/長方形 3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0" name="正方形/長方形 3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1" name="正方形/長方形 3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2" name="正方形/長方形 3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3" name="正方形/長方形 3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4" name="正方形/長方形 3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5" name="正方形/長方形 3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6" name="正方形/長方形 3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7" name="正方形/長方形 3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8" name="正方形/長方形 3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9" name="正方形/長方形 3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0" name="正方形/長方形 3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1" name="正方形/長方形 3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2" name="正方形/長方形 3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3" name="テキスト ボックス 3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4" name="直線コネクタ 3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55" name="直線コネクタ 3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56" name="テキスト ボックス 3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7" name="直線コネクタ 3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8" name="テキスト ボックス 3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9" name="直線コネクタ 3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60" name="テキスト ボックス 3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1" name="直線コネクタ 3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2" name="テキスト ボックス 3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3" name="直線コネクタ 3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4" name="テキスト ボックス 3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5" name="直線コネクタ 3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66" name="テキスト ボックス 3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7" name="直線コネクタ 3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68" name="テキスト ボックス 3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70" name="直線コネクタ 369"/>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71"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72" name="直線コネクタ 371"/>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7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74" name="直線コネクタ 3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75"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76" name="フローチャート: 判断 375"/>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77" name="フローチャート: 判断 376"/>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378"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79" name="フローチャート: 判断 378"/>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380"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81" name="テキスト ボックス 3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2" name="テキスト ボックス 3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3" name="テキスト ボックス 3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4" name="テキスト ボックス 3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5" name="テキスト ボックス 3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386" name="楕円 385"/>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184227</xdr:colOff>
      <xdr:row>98</xdr:row>
      <xdr:rowOff>12898</xdr:rowOff>
    </xdr:from>
    <xdr:ext cx="469744" cy="259045"/>
    <xdr:sp macro="" textlink="">
      <xdr:nvSpPr>
        <xdr:cNvPr id="387" name="n_1mainValue【庁舎】&#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8" name="正方形/長方形 3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9" name="正方形/長方形 3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90" name="正方形/長方形 3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91" name="正方形/長方形 3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92" name="正方形/長方形 3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93" name="正方形/長方形 3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4" name="正方形/長方形 3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5" name="正方形/長方形 3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6" name="テキスト ボックス 3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7" name="直線コネクタ 3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98" name="直線コネクタ 3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99" name="テキスト ボックス 3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00" name="直線コネクタ 3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01" name="テキスト ボックス 4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02" name="直線コネクタ 4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03" name="テキスト ボックス 4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04" name="直線コネクタ 4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05" name="テキスト ボックス 4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6" name="直線コネクタ 4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7" name="テキスト ボックス 4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09" name="直線コネクタ 408"/>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10"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11" name="直線コネクタ 410"/>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12"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13" name="直線コネクタ 412"/>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414"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15" name="フローチャート: 判断 414"/>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16" name="フローチャート: 判断 415"/>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417"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18" name="フローチャート: 判断 417"/>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19"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20" name="テキスト ボックス 4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21" name="テキスト ボックス 4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2" name="テキスト ボックス 4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3" name="テキスト ボックス 4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4" name="テキスト ボックス 4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22200</xdr:rowOff>
    </xdr:from>
    <xdr:to>
      <xdr:col>112</xdr:col>
      <xdr:colOff>38100</xdr:colOff>
      <xdr:row>107</xdr:row>
      <xdr:rowOff>123800</xdr:rowOff>
    </xdr:to>
    <xdr:sp macro="" textlink="">
      <xdr:nvSpPr>
        <xdr:cNvPr id="425" name="楕円 424"/>
        <xdr:cNvSpPr/>
      </xdr:nvSpPr>
      <xdr:spPr>
        <a:xfrm>
          <a:off x="21272500" y="18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114927</xdr:rowOff>
    </xdr:from>
    <xdr:ext cx="469744" cy="259045"/>
    <xdr:sp macro="" textlink="">
      <xdr:nvSpPr>
        <xdr:cNvPr id="426" name="n_1mainValue【庁舎】&#10;一人当たり面積"/>
        <xdr:cNvSpPr txBox="1"/>
      </xdr:nvSpPr>
      <xdr:spPr>
        <a:xfrm>
          <a:off x="21075727" y="184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7" name="正方形/長方形 4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28" name="正方形/長方形 4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29" name="テキスト ボックス 4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保健センターと庁舎で、保健センターが平成２年に、庁舎が昭和３４年に建設されたものであり、２５年以上が経過していることから維持管理費が増加傾向にあります。</a:t>
          </a:r>
        </a:p>
        <a:p>
          <a:r>
            <a:rPr kumimoji="1" lang="ja-JP" altLang="en-US" sz="1300">
              <a:latin typeface="ＭＳ Ｐゴシック" panose="020B0600070205080204" pitchFamily="50" charset="-128"/>
              <a:ea typeface="ＭＳ Ｐゴシック" panose="020B0600070205080204" pitchFamily="50" charset="-128"/>
            </a:rPr>
            <a:t>保健センター・庁舎については、今後の庁舎の建替えや施設の複合化、統廃合等の検討を行うとともに他の施設の適正配置・適正管理にも努めていきます。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3,794
3,788
86.90
5,225,333
4,965,382
195,931
2,193,523
4,443,569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長引く景気の低迷、基幹産業である農業収入の減少、また、地理的条件により商工業の購買力が大経済圏（旭川市）に流出し、自主財源である町税が伸び悩んでいることが財政力指数低迷の大きな要因となっています。今後においても高齢化や生産年齢人口の減少が予想されることから、事業の見直しによる歳出のさらなる削減と行政の効率化に取り組むとともに、滞納整理機構を中心とした徴収率の向上を図り、自主財源の確保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100754</xdr:rowOff>
    </xdr:to>
    <xdr:cxnSp macro="">
      <xdr:nvCxnSpPr>
        <xdr:cNvPr id="68" name="直線コネクタ 67"/>
        <xdr:cNvCxnSpPr/>
      </xdr:nvCxnSpPr>
      <xdr:spPr>
        <a:xfrm>
          <a:off x="4114800" y="76445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100754</xdr:rowOff>
    </xdr:to>
    <xdr:cxnSp macro="">
      <xdr:nvCxnSpPr>
        <xdr:cNvPr id="71" name="直線コネクタ 70"/>
        <xdr:cNvCxnSpPr/>
      </xdr:nvCxnSpPr>
      <xdr:spPr>
        <a:xfrm>
          <a:off x="3225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108796</xdr:rowOff>
    </xdr:to>
    <xdr:cxnSp macro="">
      <xdr:nvCxnSpPr>
        <xdr:cNvPr id="74" name="直線コネクタ 73"/>
        <xdr:cNvCxnSpPr/>
      </xdr:nvCxnSpPr>
      <xdr:spPr>
        <a:xfrm flipV="1">
          <a:off x="2336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108796</xdr:rowOff>
    </xdr:to>
    <xdr:cxnSp macro="">
      <xdr:nvCxnSpPr>
        <xdr:cNvPr id="77" name="直線コネクタ 76"/>
        <xdr:cNvCxnSpPr/>
      </xdr:nvCxnSpPr>
      <xdr:spPr>
        <a:xfrm>
          <a:off x="1447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7" name="楕円 86"/>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161731</xdr:rowOff>
    </xdr:from>
    <xdr:ext cx="762000" cy="259045"/>
    <xdr:sp macro="" textlink="">
      <xdr:nvSpPr>
        <xdr:cNvPr id="88" name="財政力該当値テキスト"/>
        <xdr:cNvSpPr txBox="1"/>
      </xdr:nvSpPr>
      <xdr:spPr>
        <a:xfrm>
          <a:off x="50419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90" name="テキスト ボックス 89"/>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92" name="テキスト ボックス 91"/>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169773</xdr:rowOff>
    </xdr:from>
    <xdr:ext cx="762000" cy="259045"/>
    <xdr:sp macro="" textlink="">
      <xdr:nvSpPr>
        <xdr:cNvPr id="94" name="テキスト ボックス 93"/>
        <xdr:cNvSpPr txBox="1"/>
      </xdr:nvSpPr>
      <xdr:spPr>
        <a:xfrm>
          <a:off x="1955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95" name="楕円 94"/>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96" name="テキスト ボックス 95"/>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事務事業の見直しや時間外勤務の抑制により経費の抑制に努めていますが、町単独事業が増加傾向にあり、類似団体及び全国平均と同程度となっています。</a:t>
          </a:r>
        </a:p>
        <a:p>
          <a:r>
            <a:rPr kumimoji="1" lang="ja-JP" altLang="en-US" sz="1300">
              <a:latin typeface="ＭＳ Ｐゴシック" panose="020B0600070205080204" pitchFamily="50" charset="-128"/>
              <a:ea typeface="ＭＳ Ｐゴシック" panose="020B0600070205080204" pitchFamily="50" charset="-128"/>
            </a:rPr>
            <a:t>今後においても、人件費や地方債の発行の抑制、事務事業の更なる見直しを図り、経常経費の削減に努めます。</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35923</xdr:rowOff>
    </xdr:from>
    <xdr:to>
      <xdr:col>23</xdr:col>
      <xdr:colOff>133350</xdr:colOff>
      <xdr:row>64</xdr:row>
      <xdr:rowOff>35923</xdr:rowOff>
    </xdr:to>
    <xdr:cxnSp macro="">
      <xdr:nvCxnSpPr>
        <xdr:cNvPr id="133" name="直線コネクタ 132"/>
        <xdr:cNvCxnSpPr/>
      </xdr:nvCxnSpPr>
      <xdr:spPr>
        <a:xfrm>
          <a:off x="4114800" y="110087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32476</xdr:rowOff>
    </xdr:from>
    <xdr:to>
      <xdr:col>19</xdr:col>
      <xdr:colOff>133350</xdr:colOff>
      <xdr:row>64</xdr:row>
      <xdr:rowOff>35923</xdr:rowOff>
    </xdr:to>
    <xdr:cxnSp macro="">
      <xdr:nvCxnSpPr>
        <xdr:cNvPr id="136" name="直線コネクタ 135"/>
        <xdr:cNvCxnSpPr/>
      </xdr:nvCxnSpPr>
      <xdr:spPr>
        <a:xfrm>
          <a:off x="3225800" y="1100527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25581</xdr:rowOff>
    </xdr:from>
    <xdr:to>
      <xdr:col>15</xdr:col>
      <xdr:colOff>82550</xdr:colOff>
      <xdr:row>64</xdr:row>
      <xdr:rowOff>32476</xdr:rowOff>
    </xdr:to>
    <xdr:cxnSp macro="">
      <xdr:nvCxnSpPr>
        <xdr:cNvPr id="139" name="直線コネクタ 138"/>
        <xdr:cNvCxnSpPr/>
      </xdr:nvCxnSpPr>
      <xdr:spPr>
        <a:xfrm>
          <a:off x="2336800" y="109983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110853</xdr:rowOff>
    </xdr:from>
    <xdr:to>
      <xdr:col>11</xdr:col>
      <xdr:colOff>31750</xdr:colOff>
      <xdr:row>64</xdr:row>
      <xdr:rowOff>25581</xdr:rowOff>
    </xdr:to>
    <xdr:cxnSp macro="">
      <xdr:nvCxnSpPr>
        <xdr:cNvPr id="142" name="直線コネクタ 141"/>
        <xdr:cNvCxnSpPr/>
      </xdr:nvCxnSpPr>
      <xdr:spPr>
        <a:xfrm>
          <a:off x="1447800" y="1091220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156573</xdr:rowOff>
    </xdr:from>
    <xdr:to>
      <xdr:col>23</xdr:col>
      <xdr:colOff>184150</xdr:colOff>
      <xdr:row>64</xdr:row>
      <xdr:rowOff>86723</xdr:rowOff>
    </xdr:to>
    <xdr:sp macro="" textlink="">
      <xdr:nvSpPr>
        <xdr:cNvPr id="152" name="楕円 151"/>
        <xdr:cNvSpPr/>
      </xdr:nvSpPr>
      <xdr:spPr>
        <a:xfrm>
          <a:off x="49022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1650</xdr:rowOff>
    </xdr:from>
    <xdr:ext cx="762000" cy="259045"/>
    <xdr:sp macro="" textlink="">
      <xdr:nvSpPr>
        <xdr:cNvPr id="153" name="財政構造の弾力性該当値テキスト"/>
        <xdr:cNvSpPr txBox="1"/>
      </xdr:nvSpPr>
      <xdr:spPr>
        <a:xfrm>
          <a:off x="50419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156573</xdr:rowOff>
    </xdr:from>
    <xdr:to>
      <xdr:col>19</xdr:col>
      <xdr:colOff>184150</xdr:colOff>
      <xdr:row>64</xdr:row>
      <xdr:rowOff>86723</xdr:rowOff>
    </xdr:to>
    <xdr:sp macro="" textlink="">
      <xdr:nvSpPr>
        <xdr:cNvPr id="154" name="楕円 153"/>
        <xdr:cNvSpPr/>
      </xdr:nvSpPr>
      <xdr:spPr>
        <a:xfrm>
          <a:off x="4064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55" name="テキスト ボックス 154"/>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153126</xdr:rowOff>
    </xdr:from>
    <xdr:to>
      <xdr:col>15</xdr:col>
      <xdr:colOff>133350</xdr:colOff>
      <xdr:row>64</xdr:row>
      <xdr:rowOff>83276</xdr:rowOff>
    </xdr:to>
    <xdr:sp macro="" textlink="">
      <xdr:nvSpPr>
        <xdr:cNvPr id="156" name="楕円 155"/>
        <xdr:cNvSpPr/>
      </xdr:nvSpPr>
      <xdr:spPr>
        <a:xfrm>
          <a:off x="3175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68053</xdr:rowOff>
    </xdr:from>
    <xdr:ext cx="762000" cy="259045"/>
    <xdr:sp macro="" textlink="">
      <xdr:nvSpPr>
        <xdr:cNvPr id="157" name="テキスト ボックス 156"/>
        <xdr:cNvSpPr txBox="1"/>
      </xdr:nvSpPr>
      <xdr:spPr>
        <a:xfrm>
          <a:off x="2844800" y="11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146231</xdr:rowOff>
    </xdr:from>
    <xdr:to>
      <xdr:col>11</xdr:col>
      <xdr:colOff>82550</xdr:colOff>
      <xdr:row>64</xdr:row>
      <xdr:rowOff>76381</xdr:rowOff>
    </xdr:to>
    <xdr:sp macro="" textlink="">
      <xdr:nvSpPr>
        <xdr:cNvPr id="158" name="楕円 157"/>
        <xdr:cNvSpPr/>
      </xdr:nvSpPr>
      <xdr:spPr>
        <a:xfrm>
          <a:off x="2286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86558</xdr:rowOff>
    </xdr:from>
    <xdr:ext cx="762000" cy="259045"/>
    <xdr:sp macro="" textlink="">
      <xdr:nvSpPr>
        <xdr:cNvPr id="159" name="テキスト ボックス 158"/>
        <xdr:cNvSpPr txBox="1"/>
      </xdr:nvSpPr>
      <xdr:spPr>
        <a:xfrm>
          <a:off x="1955800" y="1071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60053</xdr:rowOff>
    </xdr:from>
    <xdr:to>
      <xdr:col>7</xdr:col>
      <xdr:colOff>31750</xdr:colOff>
      <xdr:row>63</xdr:row>
      <xdr:rowOff>161653</xdr:rowOff>
    </xdr:to>
    <xdr:sp macro="" textlink="">
      <xdr:nvSpPr>
        <xdr:cNvPr id="160" name="楕円 159"/>
        <xdr:cNvSpPr/>
      </xdr:nvSpPr>
      <xdr:spPr>
        <a:xfrm>
          <a:off x="1397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380</xdr:rowOff>
    </xdr:from>
    <xdr:ext cx="762000" cy="259045"/>
    <xdr:sp macro="" textlink="">
      <xdr:nvSpPr>
        <xdr:cNvPr id="161" name="テキスト ボックス 160"/>
        <xdr:cNvSpPr txBox="1"/>
      </xdr:nvSpPr>
      <xdr:spPr>
        <a:xfrm>
          <a:off x="1066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において、類似団体平均と比較し、人件費・物件費等が低くなっている要因としては、指定管理者制度の導入が挙げられます。しかし、町立診療所の民間委託や一部の観光施設関係支出については一般会計内で行っていることや消費税の増税や物価の上昇により物件費の増加が見込まれるため、今後においても、指定管理者制度の導入の検討などのほか、事業の見直しによる需要費や委託料等のさらなる削減に努めます。</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103250</xdr:rowOff>
    </xdr:from>
    <xdr:to>
      <xdr:col>23</xdr:col>
      <xdr:colOff>133350</xdr:colOff>
      <xdr:row>82</xdr:row>
      <xdr:rowOff>123641</xdr:rowOff>
    </xdr:to>
    <xdr:cxnSp macro="">
      <xdr:nvCxnSpPr>
        <xdr:cNvPr id="197" name="直線コネクタ 196"/>
        <xdr:cNvCxnSpPr/>
      </xdr:nvCxnSpPr>
      <xdr:spPr>
        <a:xfrm>
          <a:off x="4114800" y="14162150"/>
          <a:ext cx="8382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100467</xdr:rowOff>
    </xdr:from>
    <xdr:to>
      <xdr:col>19</xdr:col>
      <xdr:colOff>133350</xdr:colOff>
      <xdr:row>82</xdr:row>
      <xdr:rowOff>103250</xdr:rowOff>
    </xdr:to>
    <xdr:cxnSp macro="">
      <xdr:nvCxnSpPr>
        <xdr:cNvPr id="200" name="直線コネクタ 199"/>
        <xdr:cNvCxnSpPr/>
      </xdr:nvCxnSpPr>
      <xdr:spPr>
        <a:xfrm>
          <a:off x="3225800" y="14159367"/>
          <a:ext cx="889000" cy="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86415</xdr:rowOff>
    </xdr:from>
    <xdr:to>
      <xdr:col>15</xdr:col>
      <xdr:colOff>82550</xdr:colOff>
      <xdr:row>82</xdr:row>
      <xdr:rowOff>100467</xdr:rowOff>
    </xdr:to>
    <xdr:cxnSp macro="">
      <xdr:nvCxnSpPr>
        <xdr:cNvPr id="203" name="直線コネクタ 202"/>
        <xdr:cNvCxnSpPr/>
      </xdr:nvCxnSpPr>
      <xdr:spPr>
        <a:xfrm>
          <a:off x="2336800" y="14145315"/>
          <a:ext cx="8890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59541</xdr:rowOff>
    </xdr:from>
    <xdr:to>
      <xdr:col>11</xdr:col>
      <xdr:colOff>31750</xdr:colOff>
      <xdr:row>82</xdr:row>
      <xdr:rowOff>86415</xdr:rowOff>
    </xdr:to>
    <xdr:cxnSp macro="">
      <xdr:nvCxnSpPr>
        <xdr:cNvPr id="206" name="直線コネクタ 205"/>
        <xdr:cNvCxnSpPr/>
      </xdr:nvCxnSpPr>
      <xdr:spPr>
        <a:xfrm>
          <a:off x="1447800" y="14118441"/>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72841</xdr:rowOff>
    </xdr:from>
    <xdr:to>
      <xdr:col>23</xdr:col>
      <xdr:colOff>184150</xdr:colOff>
      <xdr:row>83</xdr:row>
      <xdr:rowOff>2991</xdr:rowOff>
    </xdr:to>
    <xdr:sp macro="" textlink="">
      <xdr:nvSpPr>
        <xdr:cNvPr id="216" name="楕円 215"/>
        <xdr:cNvSpPr/>
      </xdr:nvSpPr>
      <xdr:spPr>
        <a:xfrm>
          <a:off x="4902200" y="1413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89368</xdr:rowOff>
    </xdr:from>
    <xdr:ext cx="762000" cy="259045"/>
    <xdr:sp macro="" textlink="">
      <xdr:nvSpPr>
        <xdr:cNvPr id="217" name="人件費・物件費等の状況該当値テキスト"/>
        <xdr:cNvSpPr txBox="1"/>
      </xdr:nvSpPr>
      <xdr:spPr>
        <a:xfrm>
          <a:off x="5041900" y="1397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52450</xdr:rowOff>
    </xdr:from>
    <xdr:to>
      <xdr:col>19</xdr:col>
      <xdr:colOff>184150</xdr:colOff>
      <xdr:row>82</xdr:row>
      <xdr:rowOff>154050</xdr:rowOff>
    </xdr:to>
    <xdr:sp macro="" textlink="">
      <xdr:nvSpPr>
        <xdr:cNvPr id="218" name="楕円 217"/>
        <xdr:cNvSpPr/>
      </xdr:nvSpPr>
      <xdr:spPr>
        <a:xfrm>
          <a:off x="4064000" y="141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164227</xdr:rowOff>
    </xdr:from>
    <xdr:ext cx="736600" cy="259045"/>
    <xdr:sp macro="" textlink="">
      <xdr:nvSpPr>
        <xdr:cNvPr id="219" name="テキスト ボックス 218"/>
        <xdr:cNvSpPr txBox="1"/>
      </xdr:nvSpPr>
      <xdr:spPr>
        <a:xfrm>
          <a:off x="3733800" y="13880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49667</xdr:rowOff>
    </xdr:from>
    <xdr:to>
      <xdr:col>15</xdr:col>
      <xdr:colOff>133350</xdr:colOff>
      <xdr:row>82</xdr:row>
      <xdr:rowOff>151267</xdr:rowOff>
    </xdr:to>
    <xdr:sp macro="" textlink="">
      <xdr:nvSpPr>
        <xdr:cNvPr id="220" name="楕円 219"/>
        <xdr:cNvSpPr/>
      </xdr:nvSpPr>
      <xdr:spPr>
        <a:xfrm>
          <a:off x="3175000" y="141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161444</xdr:rowOff>
    </xdr:from>
    <xdr:ext cx="762000" cy="259045"/>
    <xdr:sp macro="" textlink="">
      <xdr:nvSpPr>
        <xdr:cNvPr id="221" name="テキスト ボックス 220"/>
        <xdr:cNvSpPr txBox="1"/>
      </xdr:nvSpPr>
      <xdr:spPr>
        <a:xfrm>
          <a:off x="2844800" y="1387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35615</xdr:rowOff>
    </xdr:from>
    <xdr:to>
      <xdr:col>11</xdr:col>
      <xdr:colOff>82550</xdr:colOff>
      <xdr:row>82</xdr:row>
      <xdr:rowOff>137215</xdr:rowOff>
    </xdr:to>
    <xdr:sp macro="" textlink="">
      <xdr:nvSpPr>
        <xdr:cNvPr id="222" name="楕円 221"/>
        <xdr:cNvSpPr/>
      </xdr:nvSpPr>
      <xdr:spPr>
        <a:xfrm>
          <a:off x="2286000" y="1409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147392</xdr:rowOff>
    </xdr:from>
    <xdr:ext cx="762000" cy="259045"/>
    <xdr:sp macro="" textlink="">
      <xdr:nvSpPr>
        <xdr:cNvPr id="223" name="テキスト ボックス 222"/>
        <xdr:cNvSpPr txBox="1"/>
      </xdr:nvSpPr>
      <xdr:spPr>
        <a:xfrm>
          <a:off x="1955800" y="1386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8741</xdr:rowOff>
    </xdr:from>
    <xdr:to>
      <xdr:col>7</xdr:col>
      <xdr:colOff>31750</xdr:colOff>
      <xdr:row>82</xdr:row>
      <xdr:rowOff>110341</xdr:rowOff>
    </xdr:to>
    <xdr:sp macro="" textlink="">
      <xdr:nvSpPr>
        <xdr:cNvPr id="224" name="楕円 223"/>
        <xdr:cNvSpPr/>
      </xdr:nvSpPr>
      <xdr:spPr>
        <a:xfrm>
          <a:off x="1397000" y="140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120518</xdr:rowOff>
    </xdr:from>
    <xdr:ext cx="762000" cy="259045"/>
    <xdr:sp macro="" textlink="">
      <xdr:nvSpPr>
        <xdr:cNvPr id="225" name="テキスト ボックス 224"/>
        <xdr:cNvSpPr txBox="1"/>
      </xdr:nvSpPr>
      <xdr:spPr>
        <a:xfrm>
          <a:off x="1066800" y="1383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構成に伴い指数が変動するため、職員数の少ない小規模自治体においては、各年ごとに指数が大きく変動しますが、本町においてはほぼ横ばいで推移しています。今後も、国の給与制度を考慮するとともに、本町の財政状況とも照らし合わせ、適正な職員給与水準の維持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141288</xdr:rowOff>
    </xdr:from>
    <xdr:to>
      <xdr:col>81</xdr:col>
      <xdr:colOff>44450</xdr:colOff>
      <xdr:row>87</xdr:row>
      <xdr:rowOff>141288</xdr:rowOff>
    </xdr:to>
    <xdr:cxnSp macro="">
      <xdr:nvCxnSpPr>
        <xdr:cNvPr id="255" name="直線コネクタ 254"/>
        <xdr:cNvCxnSpPr/>
      </xdr:nvCxnSpPr>
      <xdr:spPr>
        <a:xfrm>
          <a:off x="16179800" y="1505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141288</xdr:rowOff>
    </xdr:from>
    <xdr:to>
      <xdr:col>77</xdr:col>
      <xdr:colOff>44450</xdr:colOff>
      <xdr:row>87</xdr:row>
      <xdr:rowOff>165418</xdr:rowOff>
    </xdr:to>
    <xdr:cxnSp macro="">
      <xdr:nvCxnSpPr>
        <xdr:cNvPr id="258" name="直線コネクタ 257"/>
        <xdr:cNvCxnSpPr/>
      </xdr:nvCxnSpPr>
      <xdr:spPr>
        <a:xfrm flipV="1">
          <a:off x="15290800" y="150574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153352</xdr:rowOff>
    </xdr:from>
    <xdr:to>
      <xdr:col>72</xdr:col>
      <xdr:colOff>203200</xdr:colOff>
      <xdr:row>87</xdr:row>
      <xdr:rowOff>165418</xdr:rowOff>
    </xdr:to>
    <xdr:cxnSp macro="">
      <xdr:nvCxnSpPr>
        <xdr:cNvPr id="261" name="直線コネクタ 260"/>
        <xdr:cNvCxnSpPr/>
      </xdr:nvCxnSpPr>
      <xdr:spPr>
        <a:xfrm>
          <a:off x="14401800" y="1506950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153352</xdr:rowOff>
    </xdr:from>
    <xdr:to>
      <xdr:col>68</xdr:col>
      <xdr:colOff>152400</xdr:colOff>
      <xdr:row>88</xdr:row>
      <xdr:rowOff>6032</xdr:rowOff>
    </xdr:to>
    <xdr:cxnSp macro="">
      <xdr:nvCxnSpPr>
        <xdr:cNvPr id="264" name="直線コネクタ 263"/>
        <xdr:cNvCxnSpPr/>
      </xdr:nvCxnSpPr>
      <xdr:spPr>
        <a:xfrm flipV="1">
          <a:off x="13512800" y="150695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74" name="楕円 273"/>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75" name="給与水準   （国との比較）該当値テキスト"/>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76" name="楕円 275"/>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77" name="テキスト ボックス 276"/>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114618</xdr:rowOff>
    </xdr:from>
    <xdr:to>
      <xdr:col>73</xdr:col>
      <xdr:colOff>44450</xdr:colOff>
      <xdr:row>88</xdr:row>
      <xdr:rowOff>44768</xdr:rowOff>
    </xdr:to>
    <xdr:sp macro="" textlink="">
      <xdr:nvSpPr>
        <xdr:cNvPr id="278" name="楕円 277"/>
        <xdr:cNvSpPr/>
      </xdr:nvSpPr>
      <xdr:spPr>
        <a:xfrm>
          <a:off x="15240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29545</xdr:rowOff>
    </xdr:from>
    <xdr:ext cx="762000" cy="259045"/>
    <xdr:sp macro="" textlink="">
      <xdr:nvSpPr>
        <xdr:cNvPr id="279" name="テキスト ボックス 278"/>
        <xdr:cNvSpPr txBox="1"/>
      </xdr:nvSpPr>
      <xdr:spPr>
        <a:xfrm>
          <a:off x="14909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102552</xdr:rowOff>
    </xdr:from>
    <xdr:to>
      <xdr:col>68</xdr:col>
      <xdr:colOff>203200</xdr:colOff>
      <xdr:row>88</xdr:row>
      <xdr:rowOff>32702</xdr:rowOff>
    </xdr:to>
    <xdr:sp macro="" textlink="">
      <xdr:nvSpPr>
        <xdr:cNvPr id="280" name="楕円 279"/>
        <xdr:cNvSpPr/>
      </xdr:nvSpPr>
      <xdr:spPr>
        <a:xfrm>
          <a:off x="14351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17479</xdr:rowOff>
    </xdr:from>
    <xdr:ext cx="762000" cy="259045"/>
    <xdr:sp macro="" textlink="">
      <xdr:nvSpPr>
        <xdr:cNvPr id="281" name="テキスト ボックス 280"/>
        <xdr:cNvSpPr txBox="1"/>
      </xdr:nvSpPr>
      <xdr:spPr>
        <a:xfrm>
          <a:off x="14020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126682</xdr:rowOff>
    </xdr:from>
    <xdr:to>
      <xdr:col>64</xdr:col>
      <xdr:colOff>152400</xdr:colOff>
      <xdr:row>88</xdr:row>
      <xdr:rowOff>56832</xdr:rowOff>
    </xdr:to>
    <xdr:sp macro="" textlink="">
      <xdr:nvSpPr>
        <xdr:cNvPr id="282" name="楕円 281"/>
        <xdr:cNvSpPr/>
      </xdr:nvSpPr>
      <xdr:spPr>
        <a:xfrm>
          <a:off x="13462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41609</xdr:rowOff>
    </xdr:from>
    <xdr:ext cx="762000" cy="259045"/>
    <xdr:sp macro="" textlink="">
      <xdr:nvSpPr>
        <xdr:cNvPr id="283" name="テキスト ボックス 282"/>
        <xdr:cNvSpPr txBox="1"/>
      </xdr:nvSpPr>
      <xdr:spPr>
        <a:xfrm>
          <a:off x="13131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業務の兼務発令などを実施し、職員数の抑制に努めています。今後は、現在の業務に見合うよう、さらなる効率的な職員配置や機構改革について検討し、適正な定員管理に努めます。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16104</xdr:rowOff>
    </xdr:from>
    <xdr:to>
      <xdr:col>81</xdr:col>
      <xdr:colOff>44450</xdr:colOff>
      <xdr:row>61</xdr:row>
      <xdr:rowOff>19723</xdr:rowOff>
    </xdr:to>
    <xdr:cxnSp macro="">
      <xdr:nvCxnSpPr>
        <xdr:cNvPr id="315" name="直線コネクタ 314"/>
        <xdr:cNvCxnSpPr/>
      </xdr:nvCxnSpPr>
      <xdr:spPr>
        <a:xfrm>
          <a:off x="16179800" y="10474554"/>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170180</xdr:rowOff>
    </xdr:from>
    <xdr:to>
      <xdr:col>77</xdr:col>
      <xdr:colOff>44450</xdr:colOff>
      <xdr:row>61</xdr:row>
      <xdr:rowOff>16104</xdr:rowOff>
    </xdr:to>
    <xdr:cxnSp macro="">
      <xdr:nvCxnSpPr>
        <xdr:cNvPr id="318" name="直線コネクタ 317"/>
        <xdr:cNvCxnSpPr/>
      </xdr:nvCxnSpPr>
      <xdr:spPr>
        <a:xfrm>
          <a:off x="15290800" y="10457180"/>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159321</xdr:rowOff>
    </xdr:from>
    <xdr:to>
      <xdr:col>72</xdr:col>
      <xdr:colOff>203200</xdr:colOff>
      <xdr:row>60</xdr:row>
      <xdr:rowOff>170180</xdr:rowOff>
    </xdr:to>
    <xdr:cxnSp macro="">
      <xdr:nvCxnSpPr>
        <xdr:cNvPr id="321" name="直線コネクタ 320"/>
        <xdr:cNvCxnSpPr/>
      </xdr:nvCxnSpPr>
      <xdr:spPr>
        <a:xfrm>
          <a:off x="14401800" y="10446321"/>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158115</xdr:rowOff>
    </xdr:from>
    <xdr:to>
      <xdr:col>68</xdr:col>
      <xdr:colOff>152400</xdr:colOff>
      <xdr:row>60</xdr:row>
      <xdr:rowOff>159321</xdr:rowOff>
    </xdr:to>
    <xdr:cxnSp macro="">
      <xdr:nvCxnSpPr>
        <xdr:cNvPr id="324" name="直線コネクタ 323"/>
        <xdr:cNvCxnSpPr/>
      </xdr:nvCxnSpPr>
      <xdr:spPr>
        <a:xfrm>
          <a:off x="13512800" y="10445115"/>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140373</xdr:rowOff>
    </xdr:from>
    <xdr:to>
      <xdr:col>81</xdr:col>
      <xdr:colOff>95250</xdr:colOff>
      <xdr:row>61</xdr:row>
      <xdr:rowOff>70523</xdr:rowOff>
    </xdr:to>
    <xdr:sp macro="" textlink="">
      <xdr:nvSpPr>
        <xdr:cNvPr id="334" name="楕円 333"/>
        <xdr:cNvSpPr/>
      </xdr:nvSpPr>
      <xdr:spPr>
        <a:xfrm>
          <a:off x="16967200" y="104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156900</xdr:rowOff>
    </xdr:from>
    <xdr:ext cx="762000" cy="259045"/>
    <xdr:sp macro="" textlink="">
      <xdr:nvSpPr>
        <xdr:cNvPr id="335" name="定員管理の状況該当値テキスト"/>
        <xdr:cNvSpPr txBox="1"/>
      </xdr:nvSpPr>
      <xdr:spPr>
        <a:xfrm>
          <a:off x="17106900" y="1027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136754</xdr:rowOff>
    </xdr:from>
    <xdr:to>
      <xdr:col>77</xdr:col>
      <xdr:colOff>95250</xdr:colOff>
      <xdr:row>61</xdr:row>
      <xdr:rowOff>66904</xdr:rowOff>
    </xdr:to>
    <xdr:sp macro="" textlink="">
      <xdr:nvSpPr>
        <xdr:cNvPr id="336" name="楕円 335"/>
        <xdr:cNvSpPr/>
      </xdr:nvSpPr>
      <xdr:spPr>
        <a:xfrm>
          <a:off x="16129000" y="104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77081</xdr:rowOff>
    </xdr:from>
    <xdr:ext cx="736600" cy="259045"/>
    <xdr:sp macro="" textlink="">
      <xdr:nvSpPr>
        <xdr:cNvPr id="337" name="テキスト ボックス 336"/>
        <xdr:cNvSpPr txBox="1"/>
      </xdr:nvSpPr>
      <xdr:spPr>
        <a:xfrm>
          <a:off x="15798800" y="1019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119380</xdr:rowOff>
    </xdr:from>
    <xdr:to>
      <xdr:col>73</xdr:col>
      <xdr:colOff>44450</xdr:colOff>
      <xdr:row>61</xdr:row>
      <xdr:rowOff>49530</xdr:rowOff>
    </xdr:to>
    <xdr:sp macro="" textlink="">
      <xdr:nvSpPr>
        <xdr:cNvPr id="338" name="楕円 337"/>
        <xdr:cNvSpPr/>
      </xdr:nvSpPr>
      <xdr:spPr>
        <a:xfrm>
          <a:off x="15240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59707</xdr:rowOff>
    </xdr:from>
    <xdr:ext cx="762000" cy="259045"/>
    <xdr:sp macro="" textlink="">
      <xdr:nvSpPr>
        <xdr:cNvPr id="339" name="テキスト ボックス 338"/>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108521</xdr:rowOff>
    </xdr:from>
    <xdr:to>
      <xdr:col>68</xdr:col>
      <xdr:colOff>203200</xdr:colOff>
      <xdr:row>61</xdr:row>
      <xdr:rowOff>38671</xdr:rowOff>
    </xdr:to>
    <xdr:sp macro="" textlink="">
      <xdr:nvSpPr>
        <xdr:cNvPr id="340" name="楕円 339"/>
        <xdr:cNvSpPr/>
      </xdr:nvSpPr>
      <xdr:spPr>
        <a:xfrm>
          <a:off x="14351000" y="103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48848</xdr:rowOff>
    </xdr:from>
    <xdr:ext cx="762000" cy="259045"/>
    <xdr:sp macro="" textlink="">
      <xdr:nvSpPr>
        <xdr:cNvPr id="341" name="テキスト ボックス 340"/>
        <xdr:cNvSpPr txBox="1"/>
      </xdr:nvSpPr>
      <xdr:spPr>
        <a:xfrm>
          <a:off x="14020800" y="1016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42" name="楕円 341"/>
        <xdr:cNvSpPr/>
      </xdr:nvSpPr>
      <xdr:spPr>
        <a:xfrm>
          <a:off x="13462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43" name="テキスト ボックス 34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減少傾向にありましたが、近年実施した建設事業によりＨ２９年度から増加に転じています。今後についても大型事業の償還が始まり公債費が増加していくため、比率の悪化が見込まれます。住民生活に直結するライフラインの整備や維持補修など、住民にとって不可欠な事業については、地方債の発行の抑制に努めながら計画的に実施していきます。</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129963</xdr:rowOff>
    </xdr:to>
    <xdr:cxnSp macro="">
      <xdr:nvCxnSpPr>
        <xdr:cNvPr id="376" name="直線コネクタ 375"/>
        <xdr:cNvCxnSpPr/>
      </xdr:nvCxnSpPr>
      <xdr:spPr>
        <a:xfrm>
          <a:off x="16179800" y="73067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121920</xdr:rowOff>
    </xdr:to>
    <xdr:cxnSp macro="">
      <xdr:nvCxnSpPr>
        <xdr:cNvPr id="379" name="直線コネクタ 378"/>
        <xdr:cNvCxnSpPr/>
      </xdr:nvCxnSpPr>
      <xdr:spPr>
        <a:xfrm flipV="1">
          <a:off x="15290800" y="73067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6773</xdr:rowOff>
    </xdr:to>
    <xdr:cxnSp macro="">
      <xdr:nvCxnSpPr>
        <xdr:cNvPr id="382" name="直線コネクタ 381"/>
        <xdr:cNvCxnSpPr/>
      </xdr:nvCxnSpPr>
      <xdr:spPr>
        <a:xfrm flipV="1">
          <a:off x="14401800" y="73228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87206</xdr:rowOff>
    </xdr:to>
    <xdr:cxnSp macro="">
      <xdr:nvCxnSpPr>
        <xdr:cNvPr id="385" name="直線コネクタ 384"/>
        <xdr:cNvCxnSpPr/>
      </xdr:nvCxnSpPr>
      <xdr:spPr>
        <a:xfrm flipV="1">
          <a:off x="13512800" y="73791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395" name="楕円 394"/>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396"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397" name="楕円 396"/>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398" name="テキスト ボックス 397"/>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399" name="楕円 398"/>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0" name="テキスト ボックス 399"/>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1" name="楕円 400"/>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2" name="テキスト ボックス 401"/>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36406</xdr:rowOff>
    </xdr:from>
    <xdr:to>
      <xdr:col>64</xdr:col>
      <xdr:colOff>152400</xdr:colOff>
      <xdr:row>43</xdr:row>
      <xdr:rowOff>138006</xdr:rowOff>
    </xdr:to>
    <xdr:sp macro="" textlink="">
      <xdr:nvSpPr>
        <xdr:cNvPr id="403" name="楕円 402"/>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122783</xdr:rowOff>
    </xdr:from>
    <xdr:ext cx="762000" cy="259045"/>
    <xdr:sp macro="" textlink="">
      <xdr:nvSpPr>
        <xdr:cNvPr id="404" name="テキスト ボックス 403"/>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地方債現在高が増加に転じていることにより、指数が増加に転じています。</a:t>
          </a:r>
        </a:p>
        <a:p>
          <a:r>
            <a:rPr kumimoji="1" lang="ja-JP" altLang="en-US" sz="1300">
              <a:latin typeface="ＭＳ Ｐゴシック" panose="020B0600070205080204" pitchFamily="50" charset="-128"/>
              <a:ea typeface="ＭＳ Ｐゴシック" panose="020B0600070205080204" pitchFamily="50" charset="-128"/>
            </a:rPr>
            <a:t>今後も大型建設事業が予定されていることから、地方債現在高についてはさらなる増加が見込まれ、また同時に充当可能財源である基金等の減少により将来負担比率の悪化が想定されるため、後世への負担を最小限に抑えるよう、地方債の発行を厳格に判断し、財政の健全化を図ります。</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55154</xdr:rowOff>
    </xdr:from>
    <xdr:to>
      <xdr:col>81</xdr:col>
      <xdr:colOff>95250</xdr:colOff>
      <xdr:row>14</xdr:row>
      <xdr:rowOff>156754</xdr:rowOff>
    </xdr:to>
    <xdr:sp macro="" textlink="">
      <xdr:nvSpPr>
        <xdr:cNvPr id="455" name="楕円 454"/>
        <xdr:cNvSpPr/>
      </xdr:nvSpPr>
      <xdr:spPr>
        <a:xfrm>
          <a:off x="169672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27231</xdr:rowOff>
    </xdr:from>
    <xdr:ext cx="762000" cy="259045"/>
    <xdr:sp macro="" textlink="">
      <xdr:nvSpPr>
        <xdr:cNvPr id="456" name="将来負担の状況該当値テキスト"/>
        <xdr:cNvSpPr txBox="1"/>
      </xdr:nvSpPr>
      <xdr:spPr>
        <a:xfrm>
          <a:off x="17106900" y="242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147320</xdr:rowOff>
    </xdr:from>
    <xdr:to>
      <xdr:col>64</xdr:col>
      <xdr:colOff>152400</xdr:colOff>
      <xdr:row>14</xdr:row>
      <xdr:rowOff>77470</xdr:rowOff>
    </xdr:to>
    <xdr:sp macro="" textlink="">
      <xdr:nvSpPr>
        <xdr:cNvPr id="457" name="楕円 456"/>
        <xdr:cNvSpPr/>
      </xdr:nvSpPr>
      <xdr:spPr>
        <a:xfrm>
          <a:off x="13462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62247</xdr:rowOff>
    </xdr:from>
    <xdr:ext cx="762000" cy="259045"/>
    <xdr:sp macro="" textlink="">
      <xdr:nvSpPr>
        <xdr:cNvPr id="458" name="テキスト ボックス 457"/>
        <xdr:cNvSpPr txBox="1"/>
      </xdr:nvSpPr>
      <xdr:spPr>
        <a:xfrm>
          <a:off x="1313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3,794
3,788
86.90
5,225,333
4,965,382
195,931
2,193,523
4,443,569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においては、類似団体平均と比較すると０．６ポイント低くなっています。平成１７年度から役職手当を廃止し、平成１８年度からは特別職報酬の削減、さらに平成２５年からは５５歳以上の職員の昇給停止などを実施して人件費の抑制に努めています。</a:t>
          </a:r>
        </a:p>
        <a:p>
          <a:r>
            <a:rPr kumimoji="1" lang="ja-JP" altLang="en-US" sz="1300">
              <a:latin typeface="ＭＳ Ｐゴシック" panose="020B0600070205080204" pitchFamily="50" charset="-128"/>
              <a:ea typeface="ＭＳ Ｐゴシック" panose="020B0600070205080204" pitchFamily="50" charset="-128"/>
            </a:rPr>
            <a:t>今後も計画的な職員の採用を行いながら、人件費の抑制を図ります。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163576</xdr:rowOff>
    </xdr:to>
    <xdr:cxnSp macro="">
      <xdr:nvCxnSpPr>
        <xdr:cNvPr id="64" name="直線コネクタ 63"/>
        <xdr:cNvCxnSpPr/>
      </xdr:nvCxnSpPr>
      <xdr:spPr>
        <a:xfrm flipV="1">
          <a:off x="3987800" y="63220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5842</xdr:rowOff>
    </xdr:to>
    <xdr:cxnSp macro="">
      <xdr:nvCxnSpPr>
        <xdr:cNvPr id="67" name="直線コネクタ 66"/>
        <xdr:cNvCxnSpPr/>
      </xdr:nvCxnSpPr>
      <xdr:spPr>
        <a:xfrm flipV="1">
          <a:off x="3098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65278</xdr:rowOff>
    </xdr:to>
    <xdr:cxnSp macro="">
      <xdr:nvCxnSpPr>
        <xdr:cNvPr id="70" name="直線コネクタ 69"/>
        <xdr:cNvCxnSpPr/>
      </xdr:nvCxnSpPr>
      <xdr:spPr>
        <a:xfrm flipV="1">
          <a:off x="2209800" y="6349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65278</xdr:rowOff>
    </xdr:to>
    <xdr:cxnSp macro="">
      <xdr:nvCxnSpPr>
        <xdr:cNvPr id="73" name="直線コネクタ 72"/>
        <xdr:cNvCxnSpPr/>
      </xdr:nvCxnSpPr>
      <xdr:spPr>
        <a:xfrm>
          <a:off x="1320800" y="6340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86" name="テキスト ボックス 85"/>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88" name="テキスト ボックス 87"/>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92" name="テキスト ボックス 91"/>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物件費については前年とほぼ同水準で推移しています。</a:t>
          </a:r>
        </a:p>
        <a:p>
          <a:r>
            <a:rPr kumimoji="1" lang="ja-JP" altLang="en-US" sz="1300">
              <a:latin typeface="ＭＳ Ｐゴシック" panose="020B0600070205080204" pitchFamily="50" charset="-128"/>
              <a:ea typeface="ＭＳ Ｐゴシック" panose="020B0600070205080204" pitchFamily="50" charset="-128"/>
            </a:rPr>
            <a:t>平成２４年から、観光施設の一部に指定管理者制度を導入し、経費の抑制を図っておりますが、今後も他の業務での指定管理者制度の導入など効率化について検討するとともに、需用費の抑制などにより一層の経費の抑制に努め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68217</xdr:rowOff>
    </xdr:from>
    <xdr:to>
      <xdr:col>82</xdr:col>
      <xdr:colOff>107950</xdr:colOff>
      <xdr:row>14</xdr:row>
      <xdr:rowOff>94343</xdr:rowOff>
    </xdr:to>
    <xdr:cxnSp macro="">
      <xdr:nvCxnSpPr>
        <xdr:cNvPr id="127" name="直線コネクタ 126"/>
        <xdr:cNvCxnSpPr/>
      </xdr:nvCxnSpPr>
      <xdr:spPr>
        <a:xfrm flipV="1">
          <a:off x="15671800" y="24685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15</xdr:row>
      <xdr:rowOff>86179</xdr:rowOff>
    </xdr:to>
    <xdr:cxnSp macro="">
      <xdr:nvCxnSpPr>
        <xdr:cNvPr id="130" name="直線コネクタ 129"/>
        <xdr:cNvCxnSpPr/>
      </xdr:nvCxnSpPr>
      <xdr:spPr>
        <a:xfrm flipV="1">
          <a:off x="14782800" y="24946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146594</xdr:rowOff>
    </xdr:from>
    <xdr:to>
      <xdr:col>73</xdr:col>
      <xdr:colOff>180975</xdr:colOff>
      <xdr:row>15</xdr:row>
      <xdr:rowOff>86179</xdr:rowOff>
    </xdr:to>
    <xdr:cxnSp macro="">
      <xdr:nvCxnSpPr>
        <xdr:cNvPr id="133" name="直線コネクタ 132"/>
        <xdr:cNvCxnSpPr/>
      </xdr:nvCxnSpPr>
      <xdr:spPr>
        <a:xfrm>
          <a:off x="13893800" y="254689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107406</xdr:rowOff>
    </xdr:from>
    <xdr:to>
      <xdr:col>69</xdr:col>
      <xdr:colOff>92075</xdr:colOff>
      <xdr:row>14</xdr:row>
      <xdr:rowOff>146594</xdr:rowOff>
    </xdr:to>
    <xdr:cxnSp macro="">
      <xdr:nvCxnSpPr>
        <xdr:cNvPr id="136" name="直線コネクタ 135"/>
        <xdr:cNvCxnSpPr/>
      </xdr:nvCxnSpPr>
      <xdr:spPr>
        <a:xfrm>
          <a:off x="13004800" y="25077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17417</xdr:rowOff>
    </xdr:from>
    <xdr:to>
      <xdr:col>82</xdr:col>
      <xdr:colOff>158750</xdr:colOff>
      <xdr:row>14</xdr:row>
      <xdr:rowOff>119017</xdr:rowOff>
    </xdr:to>
    <xdr:sp macro="" textlink="">
      <xdr:nvSpPr>
        <xdr:cNvPr id="146" name="楕円 145"/>
        <xdr:cNvSpPr/>
      </xdr:nvSpPr>
      <xdr:spPr>
        <a:xfrm>
          <a:off x="164592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33944</xdr:rowOff>
    </xdr:from>
    <xdr:ext cx="762000" cy="259045"/>
    <xdr:sp macro="" textlink="">
      <xdr:nvSpPr>
        <xdr:cNvPr id="147" name="物件費該当値テキスト"/>
        <xdr:cNvSpPr txBox="1"/>
      </xdr:nvSpPr>
      <xdr:spPr>
        <a:xfrm>
          <a:off x="16598900" y="226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48" name="楕円 147"/>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49" name="テキスト ボックス 148"/>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0" name="楕円 149"/>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1" name="テキスト ボックス 150"/>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95794</xdr:rowOff>
    </xdr:from>
    <xdr:to>
      <xdr:col>69</xdr:col>
      <xdr:colOff>142875</xdr:colOff>
      <xdr:row>15</xdr:row>
      <xdr:rowOff>25944</xdr:rowOff>
    </xdr:to>
    <xdr:sp macro="" textlink="">
      <xdr:nvSpPr>
        <xdr:cNvPr id="152" name="楕円 151"/>
        <xdr:cNvSpPr/>
      </xdr:nvSpPr>
      <xdr:spPr>
        <a:xfrm>
          <a:off x="13843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36121</xdr:rowOff>
    </xdr:from>
    <xdr:ext cx="762000" cy="259045"/>
    <xdr:sp macro="" textlink="">
      <xdr:nvSpPr>
        <xdr:cNvPr id="153" name="テキスト ボックス 152"/>
        <xdr:cNvSpPr txBox="1"/>
      </xdr:nvSpPr>
      <xdr:spPr>
        <a:xfrm>
          <a:off x="13512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56606</xdr:rowOff>
    </xdr:from>
    <xdr:to>
      <xdr:col>65</xdr:col>
      <xdr:colOff>53975</xdr:colOff>
      <xdr:row>14</xdr:row>
      <xdr:rowOff>158206</xdr:rowOff>
    </xdr:to>
    <xdr:sp macro="" textlink="">
      <xdr:nvSpPr>
        <xdr:cNvPr id="154" name="楕円 153"/>
        <xdr:cNvSpPr/>
      </xdr:nvSpPr>
      <xdr:spPr>
        <a:xfrm>
          <a:off x="12954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168383</xdr:rowOff>
    </xdr:from>
    <xdr:ext cx="762000" cy="259045"/>
    <xdr:sp macro="" textlink="">
      <xdr:nvSpPr>
        <xdr:cNvPr id="155" name="テキスト ボックス 154"/>
        <xdr:cNvSpPr txBox="1"/>
      </xdr:nvSpPr>
      <xdr:spPr>
        <a:xfrm>
          <a:off x="12623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水準で推移しています。町単独で実施している障害者への交通費支援や高校生以下の子どもへの医療費支援など、弱者支援や子育て支援については重要な政策であるため、町の財政状況を踏まえつつ、今後も必要な政策を実施していき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31750</xdr:rowOff>
    </xdr:to>
    <xdr:cxnSp macro="">
      <xdr:nvCxnSpPr>
        <xdr:cNvPr id="187" name="直線コネクタ 186"/>
        <xdr:cNvCxnSpPr/>
      </xdr:nvCxnSpPr>
      <xdr:spPr>
        <a:xfrm flipV="1">
          <a:off x="3987800" y="9436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44450</xdr:rowOff>
    </xdr:to>
    <xdr:cxnSp macro="">
      <xdr:nvCxnSpPr>
        <xdr:cNvPr id="190" name="直線コネクタ 189"/>
        <xdr:cNvCxnSpPr/>
      </xdr:nvCxnSpPr>
      <xdr:spPr>
        <a:xfrm flipV="1">
          <a:off x="3098800" y="946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44450</xdr:rowOff>
    </xdr:to>
    <xdr:cxnSp macro="">
      <xdr:nvCxnSpPr>
        <xdr:cNvPr id="193" name="直線コネクタ 192"/>
        <xdr:cNvCxnSpPr/>
      </xdr:nvCxnSpPr>
      <xdr:spPr>
        <a:xfrm>
          <a:off x="2209800" y="942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54</xdr:row>
      <xdr:rowOff>165100</xdr:rowOff>
    </xdr:to>
    <xdr:cxnSp macro="">
      <xdr:nvCxnSpPr>
        <xdr:cNvPr id="196" name="直線コネクタ 195"/>
        <xdr:cNvCxnSpPr/>
      </xdr:nvCxnSpPr>
      <xdr:spPr>
        <a:xfrm>
          <a:off x="1320800" y="941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6" name="楕円 205"/>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07" name="扶助費該当値テキスト"/>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8" name="楕円 207"/>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9" name="テキスト ボックス 20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10" name="楕円 209"/>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11" name="テキスト ボックス 210"/>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2" name="楕円 211"/>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3" name="テキスト ボックス 21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4" name="楕円 213"/>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5" name="テキスト ボックス 21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前年度と比較して０．７ポイントの減少となっていますが、建設後２０年程度を経過した施設が多くなっていることから維持補修費などが近年増加傾向となっています。</a:t>
          </a:r>
        </a:p>
        <a:p>
          <a:r>
            <a:rPr kumimoji="1" lang="ja-JP" altLang="en-US" sz="1300">
              <a:latin typeface="ＭＳ Ｐゴシック" panose="020B0600070205080204" pitchFamily="50" charset="-128"/>
              <a:ea typeface="ＭＳ Ｐゴシック" panose="020B0600070205080204" pitchFamily="50" charset="-128"/>
            </a:rPr>
            <a:t>今後も維持補修費は引き続き増加することが見込まれるため、計画的かつ効率的な維持補修を図り、経費の削減に努めます。</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110998</xdr:rowOff>
    </xdr:from>
    <xdr:to>
      <xdr:col>82</xdr:col>
      <xdr:colOff>107950</xdr:colOff>
      <xdr:row>57</xdr:row>
      <xdr:rowOff>143002</xdr:rowOff>
    </xdr:to>
    <xdr:cxnSp macro="">
      <xdr:nvCxnSpPr>
        <xdr:cNvPr id="245" name="直線コネクタ 244"/>
        <xdr:cNvCxnSpPr/>
      </xdr:nvCxnSpPr>
      <xdr:spPr>
        <a:xfrm flipV="1">
          <a:off x="15671800" y="98836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10414</xdr:rowOff>
    </xdr:from>
    <xdr:to>
      <xdr:col>78</xdr:col>
      <xdr:colOff>69850</xdr:colOff>
      <xdr:row>57</xdr:row>
      <xdr:rowOff>143002</xdr:rowOff>
    </xdr:to>
    <xdr:cxnSp macro="">
      <xdr:nvCxnSpPr>
        <xdr:cNvPr id="248" name="直線コネクタ 247"/>
        <xdr:cNvCxnSpPr/>
      </xdr:nvCxnSpPr>
      <xdr:spPr>
        <a:xfrm>
          <a:off x="14782800" y="978306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42418</xdr:rowOff>
    </xdr:to>
    <xdr:cxnSp macro="">
      <xdr:nvCxnSpPr>
        <xdr:cNvPr id="251" name="直線コネクタ 250"/>
        <xdr:cNvCxnSpPr/>
      </xdr:nvCxnSpPr>
      <xdr:spPr>
        <a:xfrm flipV="1">
          <a:off x="13893800" y="9783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xdr:rowOff>
    </xdr:from>
    <xdr:to>
      <xdr:col>69</xdr:col>
      <xdr:colOff>92075</xdr:colOff>
      <xdr:row>57</xdr:row>
      <xdr:rowOff>42418</xdr:rowOff>
    </xdr:to>
    <xdr:cxnSp macro="">
      <xdr:nvCxnSpPr>
        <xdr:cNvPr id="254" name="直線コネクタ 253"/>
        <xdr:cNvCxnSpPr/>
      </xdr:nvCxnSpPr>
      <xdr:spPr>
        <a:xfrm>
          <a:off x="13004800" y="9783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60198</xdr:rowOff>
    </xdr:from>
    <xdr:to>
      <xdr:col>82</xdr:col>
      <xdr:colOff>158750</xdr:colOff>
      <xdr:row>57</xdr:row>
      <xdr:rowOff>161798</xdr:rowOff>
    </xdr:to>
    <xdr:sp macro="" textlink="">
      <xdr:nvSpPr>
        <xdr:cNvPr id="264" name="楕円 263"/>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32275</xdr:rowOff>
    </xdr:from>
    <xdr:ext cx="762000" cy="259045"/>
    <xdr:sp macro="" textlink="">
      <xdr:nvSpPr>
        <xdr:cNvPr id="265" name="その他該当値テキスト"/>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92202</xdr:rowOff>
    </xdr:from>
    <xdr:to>
      <xdr:col>78</xdr:col>
      <xdr:colOff>120650</xdr:colOff>
      <xdr:row>58</xdr:row>
      <xdr:rowOff>22352</xdr:rowOff>
    </xdr:to>
    <xdr:sp macro="" textlink="">
      <xdr:nvSpPr>
        <xdr:cNvPr id="266" name="楕円 265"/>
        <xdr:cNvSpPr/>
      </xdr:nvSpPr>
      <xdr:spPr>
        <a:xfrm>
          <a:off x="15621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7129</xdr:rowOff>
    </xdr:from>
    <xdr:ext cx="736600" cy="259045"/>
    <xdr:sp macro="" textlink="">
      <xdr:nvSpPr>
        <xdr:cNvPr id="267" name="テキスト ボックス 266"/>
        <xdr:cNvSpPr txBox="1"/>
      </xdr:nvSpPr>
      <xdr:spPr>
        <a:xfrm>
          <a:off x="15290800" y="99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131064</xdr:rowOff>
    </xdr:from>
    <xdr:to>
      <xdr:col>74</xdr:col>
      <xdr:colOff>31750</xdr:colOff>
      <xdr:row>57</xdr:row>
      <xdr:rowOff>61214</xdr:rowOff>
    </xdr:to>
    <xdr:sp macro="" textlink="">
      <xdr:nvSpPr>
        <xdr:cNvPr id="268" name="楕円 267"/>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45991</xdr:rowOff>
    </xdr:from>
    <xdr:ext cx="762000" cy="259045"/>
    <xdr:sp macro="" textlink="">
      <xdr:nvSpPr>
        <xdr:cNvPr id="269" name="テキスト ボックス 268"/>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70" name="楕円 269"/>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71" name="テキスト ボックス 270"/>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72" name="楕円 271"/>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73" name="テキスト ボックス 27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においては、類似団体平均と比較すると２．４ポイント高くなっていますが、消防、塵芥処理、し尿処理施設について、近隣自治体と構成する一部事務組合により運営しており、その負担が比率を高める要因となっています。</a:t>
          </a:r>
        </a:p>
        <a:p>
          <a:r>
            <a:rPr kumimoji="1" lang="ja-JP" altLang="en-US" sz="1300">
              <a:latin typeface="ＭＳ Ｐゴシック" panose="020B0600070205080204" pitchFamily="50" charset="-128"/>
              <a:ea typeface="ＭＳ Ｐゴシック" panose="020B0600070205080204" pitchFamily="50" charset="-128"/>
            </a:rPr>
            <a:t>しかし、これらの施設を単独で運営する場合と比較すると経費は抑制されているため、各一部事務組合の経費削減を図りつつ、引き続き効率的な運営に努めます。</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65278</xdr:rowOff>
    </xdr:to>
    <xdr:cxnSp macro="">
      <xdr:nvCxnSpPr>
        <xdr:cNvPr id="303" name="直線コネクタ 302"/>
        <xdr:cNvCxnSpPr/>
      </xdr:nvCxnSpPr>
      <xdr:spPr>
        <a:xfrm flipV="1">
          <a:off x="15671800" y="64043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129286</xdr:rowOff>
    </xdr:to>
    <xdr:cxnSp macro="">
      <xdr:nvCxnSpPr>
        <xdr:cNvPr id="306" name="直線コネクタ 305"/>
        <xdr:cNvCxnSpPr/>
      </xdr:nvCxnSpPr>
      <xdr:spPr>
        <a:xfrm flipV="1">
          <a:off x="14782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133858</xdr:rowOff>
    </xdr:to>
    <xdr:cxnSp macro="">
      <xdr:nvCxnSpPr>
        <xdr:cNvPr id="309" name="直線コネクタ 308"/>
        <xdr:cNvCxnSpPr/>
      </xdr:nvCxnSpPr>
      <xdr:spPr>
        <a:xfrm flipV="1">
          <a:off x="13893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133858</xdr:rowOff>
    </xdr:to>
    <xdr:cxnSp macro="">
      <xdr:nvCxnSpPr>
        <xdr:cNvPr id="312" name="直線コネクタ 311"/>
        <xdr:cNvCxnSpPr/>
      </xdr:nvCxnSpPr>
      <xdr:spPr>
        <a:xfrm>
          <a:off x="13004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2" name="楕円 321"/>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3"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4" name="楕円 323"/>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5" name="テキスト ボックス 324"/>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6" name="楕円 325"/>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7" name="テキスト ボックス 326"/>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8" name="楕円 327"/>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9" name="テキスト ボックス 328"/>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0" name="楕円 329"/>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1" name="テキスト ボックス 330"/>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近年は比率が減少傾向にありましたが、公営住宅の建替事業などにより前年度よりも１．７ポイントの増となっています。</a:t>
          </a:r>
        </a:p>
        <a:p>
          <a:r>
            <a:rPr kumimoji="1" lang="ja-JP" altLang="en-US" sz="1300">
              <a:latin typeface="ＭＳ Ｐゴシック" panose="020B0600070205080204" pitchFamily="50" charset="-128"/>
              <a:ea typeface="ＭＳ Ｐゴシック" panose="020B0600070205080204" pitchFamily="50" charset="-128"/>
            </a:rPr>
            <a:t>今後も中学校改築事業などの大型事業の償還が始まることにより、さらなる比率の上昇が見込まれるため、今まで以上に計画的な町債の発行に努め、公債費の抑制を図ります。</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54611</xdr:rowOff>
    </xdr:to>
    <xdr:cxnSp macro="">
      <xdr:nvCxnSpPr>
        <xdr:cNvPr id="363" name="直線コネクタ 362"/>
        <xdr:cNvCxnSpPr/>
      </xdr:nvCxnSpPr>
      <xdr:spPr>
        <a:xfrm>
          <a:off x="3987800" y="1302003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161289</xdr:rowOff>
    </xdr:to>
    <xdr:cxnSp macro="">
      <xdr:nvCxnSpPr>
        <xdr:cNvPr id="366" name="直線コネクタ 365"/>
        <xdr:cNvCxnSpPr/>
      </xdr:nvCxnSpPr>
      <xdr:spPr>
        <a:xfrm>
          <a:off x="3098800" y="12962890"/>
          <a:ext cx="88900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96520</xdr:rowOff>
    </xdr:from>
    <xdr:to>
      <xdr:col>15</xdr:col>
      <xdr:colOff>98425</xdr:colOff>
      <xdr:row>75</xdr:row>
      <xdr:rowOff>104140</xdr:rowOff>
    </xdr:to>
    <xdr:cxnSp macro="">
      <xdr:nvCxnSpPr>
        <xdr:cNvPr id="369" name="直線コネクタ 368"/>
        <xdr:cNvCxnSpPr/>
      </xdr:nvCxnSpPr>
      <xdr:spPr>
        <a:xfrm>
          <a:off x="2209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127000</xdr:rowOff>
    </xdr:to>
    <xdr:cxnSp macro="">
      <xdr:nvCxnSpPr>
        <xdr:cNvPr id="372" name="直線コネクタ 371"/>
        <xdr:cNvCxnSpPr/>
      </xdr:nvCxnSpPr>
      <xdr:spPr>
        <a:xfrm flipV="1">
          <a:off x="1320800" y="129552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82" name="楕円 381"/>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83"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4" name="楕円 383"/>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5" name="テキスト ボックス 384"/>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86" name="楕円 385"/>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87" name="テキスト ボックス 386"/>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45720</xdr:rowOff>
    </xdr:from>
    <xdr:to>
      <xdr:col>11</xdr:col>
      <xdr:colOff>60325</xdr:colOff>
      <xdr:row>75</xdr:row>
      <xdr:rowOff>147320</xdr:rowOff>
    </xdr:to>
    <xdr:sp macro="" textlink="">
      <xdr:nvSpPr>
        <xdr:cNvPr id="388" name="楕円 387"/>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157497</xdr:rowOff>
    </xdr:from>
    <xdr:ext cx="762000" cy="259045"/>
    <xdr:sp macro="" textlink="">
      <xdr:nvSpPr>
        <xdr:cNvPr id="389" name="テキスト ボックス 388"/>
        <xdr:cNvSpPr txBox="1"/>
      </xdr:nvSpPr>
      <xdr:spPr>
        <a:xfrm>
          <a:off x="1828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76200</xdr:rowOff>
    </xdr:from>
    <xdr:to>
      <xdr:col>6</xdr:col>
      <xdr:colOff>171450</xdr:colOff>
      <xdr:row>76</xdr:row>
      <xdr:rowOff>6350</xdr:rowOff>
    </xdr:to>
    <xdr:sp macro="" textlink="">
      <xdr:nvSpPr>
        <xdr:cNvPr id="390" name="楕円 389"/>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16527</xdr:rowOff>
    </xdr:from>
    <xdr:ext cx="762000" cy="259045"/>
    <xdr:sp macro="" textlink="">
      <xdr:nvSpPr>
        <xdr:cNvPr id="391" name="テキスト ボックス 390"/>
        <xdr:cNvSpPr txBox="1"/>
      </xdr:nvSpPr>
      <xdr:spPr>
        <a:xfrm>
          <a:off x="939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類似団体平均よりも上回っている状況が続いているところです。要因としては、補助費等における一部事務組合の負担とその他における施設維持補修費の高止まりによるものが挙げられるため、各一部事務組合のより効率的な運営と計画的かつ効率的な施設の維持補修を図ることで、経費の削減に努めま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105773</xdr:rowOff>
    </xdr:from>
    <xdr:to>
      <xdr:col>82</xdr:col>
      <xdr:colOff>107950</xdr:colOff>
      <xdr:row>77</xdr:row>
      <xdr:rowOff>161289</xdr:rowOff>
    </xdr:to>
    <xdr:cxnSp macro="">
      <xdr:nvCxnSpPr>
        <xdr:cNvPr id="426" name="直線コネクタ 425"/>
        <xdr:cNvCxnSpPr/>
      </xdr:nvCxnSpPr>
      <xdr:spPr>
        <a:xfrm flipV="1">
          <a:off x="15671800" y="13307423"/>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35561</xdr:rowOff>
    </xdr:to>
    <xdr:cxnSp macro="">
      <xdr:nvCxnSpPr>
        <xdr:cNvPr id="429" name="直線コネクタ 428"/>
        <xdr:cNvCxnSpPr/>
      </xdr:nvCxnSpPr>
      <xdr:spPr>
        <a:xfrm flipV="1">
          <a:off x="14782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35561</xdr:rowOff>
    </xdr:to>
    <xdr:cxnSp macro="">
      <xdr:nvCxnSpPr>
        <xdr:cNvPr id="432" name="直線コネクタ 431"/>
        <xdr:cNvCxnSpPr/>
      </xdr:nvCxnSpPr>
      <xdr:spPr>
        <a:xfrm>
          <a:off x="13893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99242</xdr:rowOff>
    </xdr:from>
    <xdr:to>
      <xdr:col>69</xdr:col>
      <xdr:colOff>92075</xdr:colOff>
      <xdr:row>78</xdr:row>
      <xdr:rowOff>35561</xdr:rowOff>
    </xdr:to>
    <xdr:cxnSp macro="">
      <xdr:nvCxnSpPr>
        <xdr:cNvPr id="435" name="直線コネクタ 434"/>
        <xdr:cNvCxnSpPr/>
      </xdr:nvCxnSpPr>
      <xdr:spPr>
        <a:xfrm>
          <a:off x="13004800" y="13300892"/>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54973</xdr:rowOff>
    </xdr:from>
    <xdr:to>
      <xdr:col>82</xdr:col>
      <xdr:colOff>158750</xdr:colOff>
      <xdr:row>77</xdr:row>
      <xdr:rowOff>156573</xdr:rowOff>
    </xdr:to>
    <xdr:sp macro="" textlink="">
      <xdr:nvSpPr>
        <xdr:cNvPr id="445" name="楕円 444"/>
        <xdr:cNvSpPr/>
      </xdr:nvSpPr>
      <xdr:spPr>
        <a:xfrm>
          <a:off x="164592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27050</xdr:rowOff>
    </xdr:from>
    <xdr:ext cx="762000" cy="259045"/>
    <xdr:sp macro="" textlink="">
      <xdr:nvSpPr>
        <xdr:cNvPr id="446" name="公債費以外該当値テキスト"/>
        <xdr:cNvSpPr txBox="1"/>
      </xdr:nvSpPr>
      <xdr:spPr>
        <a:xfrm>
          <a:off x="165989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7" name="楕円 446"/>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48" name="テキスト ボックス 44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9" name="楕円 448"/>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0" name="テキスト ボックス 449"/>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1" name="楕円 450"/>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2" name="テキスト ボックス 451"/>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48442</xdr:rowOff>
    </xdr:from>
    <xdr:to>
      <xdr:col>65</xdr:col>
      <xdr:colOff>53975</xdr:colOff>
      <xdr:row>77</xdr:row>
      <xdr:rowOff>150042</xdr:rowOff>
    </xdr:to>
    <xdr:sp macro="" textlink="">
      <xdr:nvSpPr>
        <xdr:cNvPr id="453" name="楕円 452"/>
        <xdr:cNvSpPr/>
      </xdr:nvSpPr>
      <xdr:spPr>
        <a:xfrm>
          <a:off x="12954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134819</xdr:rowOff>
    </xdr:from>
    <xdr:ext cx="762000" cy="259045"/>
    <xdr:sp macro="" textlink="">
      <xdr:nvSpPr>
        <xdr:cNvPr id="454" name="テキスト ボックス 453"/>
        <xdr:cNvSpPr txBox="1"/>
      </xdr:nvSpPr>
      <xdr:spPr>
        <a:xfrm>
          <a:off x="12623800" y="1333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57648</xdr:rowOff>
    </xdr:from>
    <xdr:to>
      <xdr:col>29</xdr:col>
      <xdr:colOff>127000</xdr:colOff>
      <xdr:row>18</xdr:row>
      <xdr:rowOff>64146</xdr:rowOff>
    </xdr:to>
    <xdr:cxnSp macro="">
      <xdr:nvCxnSpPr>
        <xdr:cNvPr id="49" name="直線コネクタ 48"/>
        <xdr:cNvCxnSpPr/>
      </xdr:nvCxnSpPr>
      <xdr:spPr bwMode="auto">
        <a:xfrm flipV="1">
          <a:off x="5003800" y="3191373"/>
          <a:ext cx="647700" cy="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64146</xdr:rowOff>
    </xdr:from>
    <xdr:to>
      <xdr:col>26</xdr:col>
      <xdr:colOff>50800</xdr:colOff>
      <xdr:row>18</xdr:row>
      <xdr:rowOff>68429</xdr:rowOff>
    </xdr:to>
    <xdr:cxnSp macro="">
      <xdr:nvCxnSpPr>
        <xdr:cNvPr id="52" name="直線コネクタ 51"/>
        <xdr:cNvCxnSpPr/>
      </xdr:nvCxnSpPr>
      <xdr:spPr bwMode="auto">
        <a:xfrm flipV="1">
          <a:off x="4305300" y="3197871"/>
          <a:ext cx="698500" cy="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68429</xdr:rowOff>
    </xdr:from>
    <xdr:to>
      <xdr:col>22</xdr:col>
      <xdr:colOff>114300</xdr:colOff>
      <xdr:row>18</xdr:row>
      <xdr:rowOff>82265</xdr:rowOff>
    </xdr:to>
    <xdr:cxnSp macro="">
      <xdr:nvCxnSpPr>
        <xdr:cNvPr id="55" name="直線コネクタ 54"/>
        <xdr:cNvCxnSpPr/>
      </xdr:nvCxnSpPr>
      <xdr:spPr bwMode="auto">
        <a:xfrm flipV="1">
          <a:off x="3606800" y="3202154"/>
          <a:ext cx="698500" cy="13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82265</xdr:rowOff>
    </xdr:from>
    <xdr:to>
      <xdr:col>18</xdr:col>
      <xdr:colOff>177800</xdr:colOff>
      <xdr:row>18</xdr:row>
      <xdr:rowOff>101770</xdr:rowOff>
    </xdr:to>
    <xdr:cxnSp macro="">
      <xdr:nvCxnSpPr>
        <xdr:cNvPr id="58" name="直線コネクタ 57"/>
        <xdr:cNvCxnSpPr/>
      </xdr:nvCxnSpPr>
      <xdr:spPr bwMode="auto">
        <a:xfrm flipV="1">
          <a:off x="2908300" y="3215990"/>
          <a:ext cx="698500" cy="19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6848</xdr:rowOff>
    </xdr:from>
    <xdr:to>
      <xdr:col>29</xdr:col>
      <xdr:colOff>177800</xdr:colOff>
      <xdr:row>18</xdr:row>
      <xdr:rowOff>108448</xdr:rowOff>
    </xdr:to>
    <xdr:sp macro="" textlink="">
      <xdr:nvSpPr>
        <xdr:cNvPr id="68" name="楕円 67"/>
        <xdr:cNvSpPr/>
      </xdr:nvSpPr>
      <xdr:spPr bwMode="auto">
        <a:xfrm>
          <a:off x="5600700" y="3140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150375</xdr:rowOff>
    </xdr:from>
    <xdr:ext cx="762000" cy="259045"/>
    <xdr:sp macro="" textlink="">
      <xdr:nvSpPr>
        <xdr:cNvPr id="69" name="人口1人当たり決算額の推移該当値テキスト130"/>
        <xdr:cNvSpPr txBox="1"/>
      </xdr:nvSpPr>
      <xdr:spPr>
        <a:xfrm>
          <a:off x="5740400" y="311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13346</xdr:rowOff>
    </xdr:from>
    <xdr:to>
      <xdr:col>26</xdr:col>
      <xdr:colOff>101600</xdr:colOff>
      <xdr:row>18</xdr:row>
      <xdr:rowOff>114946</xdr:rowOff>
    </xdr:to>
    <xdr:sp macro="" textlink="">
      <xdr:nvSpPr>
        <xdr:cNvPr id="70" name="楕円 69"/>
        <xdr:cNvSpPr/>
      </xdr:nvSpPr>
      <xdr:spPr bwMode="auto">
        <a:xfrm>
          <a:off x="4953000" y="3147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99723</xdr:rowOff>
    </xdr:from>
    <xdr:ext cx="736600" cy="259045"/>
    <xdr:sp macro="" textlink="">
      <xdr:nvSpPr>
        <xdr:cNvPr id="71" name="テキスト ボックス 70"/>
        <xdr:cNvSpPr txBox="1"/>
      </xdr:nvSpPr>
      <xdr:spPr>
        <a:xfrm>
          <a:off x="4622800" y="323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17629</xdr:rowOff>
    </xdr:from>
    <xdr:to>
      <xdr:col>22</xdr:col>
      <xdr:colOff>165100</xdr:colOff>
      <xdr:row>18</xdr:row>
      <xdr:rowOff>119229</xdr:rowOff>
    </xdr:to>
    <xdr:sp macro="" textlink="">
      <xdr:nvSpPr>
        <xdr:cNvPr id="72" name="楕円 71"/>
        <xdr:cNvSpPr/>
      </xdr:nvSpPr>
      <xdr:spPr bwMode="auto">
        <a:xfrm>
          <a:off x="4254500" y="3151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104006</xdr:rowOff>
    </xdr:from>
    <xdr:ext cx="762000" cy="259045"/>
    <xdr:sp macro="" textlink="">
      <xdr:nvSpPr>
        <xdr:cNvPr id="73" name="テキスト ボックス 72"/>
        <xdr:cNvSpPr txBox="1"/>
      </xdr:nvSpPr>
      <xdr:spPr>
        <a:xfrm>
          <a:off x="3924300" y="323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31465</xdr:rowOff>
    </xdr:from>
    <xdr:to>
      <xdr:col>19</xdr:col>
      <xdr:colOff>38100</xdr:colOff>
      <xdr:row>18</xdr:row>
      <xdr:rowOff>133065</xdr:rowOff>
    </xdr:to>
    <xdr:sp macro="" textlink="">
      <xdr:nvSpPr>
        <xdr:cNvPr id="74" name="楕円 73"/>
        <xdr:cNvSpPr/>
      </xdr:nvSpPr>
      <xdr:spPr bwMode="auto">
        <a:xfrm>
          <a:off x="3556000" y="3165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117842</xdr:rowOff>
    </xdr:from>
    <xdr:ext cx="762000" cy="259045"/>
    <xdr:sp macro="" textlink="">
      <xdr:nvSpPr>
        <xdr:cNvPr id="75" name="テキスト ボックス 74"/>
        <xdr:cNvSpPr txBox="1"/>
      </xdr:nvSpPr>
      <xdr:spPr>
        <a:xfrm>
          <a:off x="3225800" y="32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50970</xdr:rowOff>
    </xdr:from>
    <xdr:to>
      <xdr:col>15</xdr:col>
      <xdr:colOff>101600</xdr:colOff>
      <xdr:row>18</xdr:row>
      <xdr:rowOff>152570</xdr:rowOff>
    </xdr:to>
    <xdr:sp macro="" textlink="">
      <xdr:nvSpPr>
        <xdr:cNvPr id="76" name="楕円 75"/>
        <xdr:cNvSpPr/>
      </xdr:nvSpPr>
      <xdr:spPr bwMode="auto">
        <a:xfrm>
          <a:off x="2857500" y="3184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137347</xdr:rowOff>
    </xdr:from>
    <xdr:ext cx="762000" cy="259045"/>
    <xdr:sp macro="" textlink="">
      <xdr:nvSpPr>
        <xdr:cNvPr id="77" name="テキスト ボックス 76"/>
        <xdr:cNvSpPr txBox="1"/>
      </xdr:nvSpPr>
      <xdr:spPr>
        <a:xfrm>
          <a:off x="2527300" y="327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200897</xdr:rowOff>
    </xdr:from>
    <xdr:to>
      <xdr:col>29</xdr:col>
      <xdr:colOff>127000</xdr:colOff>
      <xdr:row>35</xdr:row>
      <xdr:rowOff>202233</xdr:rowOff>
    </xdr:to>
    <xdr:cxnSp macro="">
      <xdr:nvCxnSpPr>
        <xdr:cNvPr id="108" name="直線コネクタ 107"/>
        <xdr:cNvCxnSpPr/>
      </xdr:nvCxnSpPr>
      <xdr:spPr bwMode="auto">
        <a:xfrm>
          <a:off x="5003800" y="6811247"/>
          <a:ext cx="647700" cy="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187010</xdr:rowOff>
    </xdr:from>
    <xdr:ext cx="762000" cy="259045"/>
    <xdr:sp macro="" textlink="">
      <xdr:nvSpPr>
        <xdr:cNvPr id="109" name="人口1人当たり決算額の推移平均値テキスト445"/>
        <xdr:cNvSpPr txBox="1"/>
      </xdr:nvSpPr>
      <xdr:spPr>
        <a:xfrm>
          <a:off x="5740400" y="679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200897</xdr:rowOff>
    </xdr:from>
    <xdr:to>
      <xdr:col>26</xdr:col>
      <xdr:colOff>50800</xdr:colOff>
      <xdr:row>35</xdr:row>
      <xdr:rowOff>212629</xdr:rowOff>
    </xdr:to>
    <xdr:cxnSp macro="">
      <xdr:nvCxnSpPr>
        <xdr:cNvPr id="111" name="直線コネクタ 110"/>
        <xdr:cNvCxnSpPr/>
      </xdr:nvCxnSpPr>
      <xdr:spPr bwMode="auto">
        <a:xfrm flipV="1">
          <a:off x="4305300" y="6811247"/>
          <a:ext cx="698500" cy="1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212629</xdr:rowOff>
    </xdr:from>
    <xdr:to>
      <xdr:col>22</xdr:col>
      <xdr:colOff>114300</xdr:colOff>
      <xdr:row>35</xdr:row>
      <xdr:rowOff>224118</xdr:rowOff>
    </xdr:to>
    <xdr:cxnSp macro="">
      <xdr:nvCxnSpPr>
        <xdr:cNvPr id="114" name="直線コネクタ 113"/>
        <xdr:cNvCxnSpPr/>
      </xdr:nvCxnSpPr>
      <xdr:spPr bwMode="auto">
        <a:xfrm flipV="1">
          <a:off x="3606800" y="6822979"/>
          <a:ext cx="698500" cy="11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195278</xdr:rowOff>
    </xdr:from>
    <xdr:to>
      <xdr:col>18</xdr:col>
      <xdr:colOff>177800</xdr:colOff>
      <xdr:row>35</xdr:row>
      <xdr:rowOff>224118</xdr:rowOff>
    </xdr:to>
    <xdr:cxnSp macro="">
      <xdr:nvCxnSpPr>
        <xdr:cNvPr id="117" name="直線コネクタ 116"/>
        <xdr:cNvCxnSpPr/>
      </xdr:nvCxnSpPr>
      <xdr:spPr bwMode="auto">
        <a:xfrm>
          <a:off x="2908300" y="6805628"/>
          <a:ext cx="698500" cy="28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151433</xdr:rowOff>
    </xdr:from>
    <xdr:to>
      <xdr:col>29</xdr:col>
      <xdr:colOff>177800</xdr:colOff>
      <xdr:row>35</xdr:row>
      <xdr:rowOff>253033</xdr:rowOff>
    </xdr:to>
    <xdr:sp macro="" textlink="">
      <xdr:nvSpPr>
        <xdr:cNvPr id="127" name="楕円 126"/>
        <xdr:cNvSpPr/>
      </xdr:nvSpPr>
      <xdr:spPr bwMode="auto">
        <a:xfrm>
          <a:off x="5600700" y="676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339410</xdr:rowOff>
    </xdr:from>
    <xdr:ext cx="762000" cy="259045"/>
    <xdr:sp macro="" textlink="">
      <xdr:nvSpPr>
        <xdr:cNvPr id="128" name="人口1人当たり決算額の推移該当値テキスト445"/>
        <xdr:cNvSpPr txBox="1"/>
      </xdr:nvSpPr>
      <xdr:spPr>
        <a:xfrm>
          <a:off x="5740400" y="660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150097</xdr:rowOff>
    </xdr:from>
    <xdr:to>
      <xdr:col>26</xdr:col>
      <xdr:colOff>101600</xdr:colOff>
      <xdr:row>35</xdr:row>
      <xdr:rowOff>251697</xdr:rowOff>
    </xdr:to>
    <xdr:sp macro="" textlink="">
      <xdr:nvSpPr>
        <xdr:cNvPr id="129" name="楕円 128"/>
        <xdr:cNvSpPr/>
      </xdr:nvSpPr>
      <xdr:spPr bwMode="auto">
        <a:xfrm>
          <a:off x="4953000" y="676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261874</xdr:rowOff>
    </xdr:from>
    <xdr:ext cx="736600" cy="259045"/>
    <xdr:sp macro="" textlink="">
      <xdr:nvSpPr>
        <xdr:cNvPr id="130" name="テキスト ボックス 129"/>
        <xdr:cNvSpPr txBox="1"/>
      </xdr:nvSpPr>
      <xdr:spPr>
        <a:xfrm>
          <a:off x="4622800" y="652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161829</xdr:rowOff>
    </xdr:from>
    <xdr:to>
      <xdr:col>22</xdr:col>
      <xdr:colOff>165100</xdr:colOff>
      <xdr:row>35</xdr:row>
      <xdr:rowOff>263429</xdr:rowOff>
    </xdr:to>
    <xdr:sp macro="" textlink="">
      <xdr:nvSpPr>
        <xdr:cNvPr id="131" name="楕円 130"/>
        <xdr:cNvSpPr/>
      </xdr:nvSpPr>
      <xdr:spPr bwMode="auto">
        <a:xfrm>
          <a:off x="4254500" y="6772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273606</xdr:rowOff>
    </xdr:from>
    <xdr:ext cx="762000" cy="259045"/>
    <xdr:sp macro="" textlink="">
      <xdr:nvSpPr>
        <xdr:cNvPr id="132" name="テキスト ボックス 131"/>
        <xdr:cNvSpPr txBox="1"/>
      </xdr:nvSpPr>
      <xdr:spPr>
        <a:xfrm>
          <a:off x="3924300" y="654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173318</xdr:rowOff>
    </xdr:from>
    <xdr:to>
      <xdr:col>19</xdr:col>
      <xdr:colOff>38100</xdr:colOff>
      <xdr:row>35</xdr:row>
      <xdr:rowOff>274918</xdr:rowOff>
    </xdr:to>
    <xdr:sp macro="" textlink="">
      <xdr:nvSpPr>
        <xdr:cNvPr id="133" name="楕円 132"/>
        <xdr:cNvSpPr/>
      </xdr:nvSpPr>
      <xdr:spPr bwMode="auto">
        <a:xfrm>
          <a:off x="3556000" y="678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259695</xdr:rowOff>
    </xdr:from>
    <xdr:ext cx="762000" cy="259045"/>
    <xdr:sp macro="" textlink="">
      <xdr:nvSpPr>
        <xdr:cNvPr id="134" name="テキスト ボックス 133"/>
        <xdr:cNvSpPr txBox="1"/>
      </xdr:nvSpPr>
      <xdr:spPr>
        <a:xfrm>
          <a:off x="3225800" y="687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144478</xdr:rowOff>
    </xdr:from>
    <xdr:to>
      <xdr:col>15</xdr:col>
      <xdr:colOff>101600</xdr:colOff>
      <xdr:row>35</xdr:row>
      <xdr:rowOff>246078</xdr:rowOff>
    </xdr:to>
    <xdr:sp macro="" textlink="">
      <xdr:nvSpPr>
        <xdr:cNvPr id="135" name="楕円 134"/>
        <xdr:cNvSpPr/>
      </xdr:nvSpPr>
      <xdr:spPr bwMode="auto">
        <a:xfrm>
          <a:off x="2857500" y="675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230855</xdr:rowOff>
    </xdr:from>
    <xdr:ext cx="762000" cy="259045"/>
    <xdr:sp macro="" textlink="">
      <xdr:nvSpPr>
        <xdr:cNvPr id="136" name="テキスト ボックス 135"/>
        <xdr:cNvSpPr txBox="1"/>
      </xdr:nvSpPr>
      <xdr:spPr>
        <a:xfrm>
          <a:off x="2527300" y="684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3,794
3,788
86.90
5,225,333
4,965,382
195,931
2,193,523
4,443,569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161035</xdr:rowOff>
    </xdr:from>
    <xdr:to>
      <xdr:col>24</xdr:col>
      <xdr:colOff>63500</xdr:colOff>
      <xdr:row>36</xdr:row>
      <xdr:rowOff>163829</xdr:rowOff>
    </xdr:to>
    <xdr:cxnSp macro="">
      <xdr:nvCxnSpPr>
        <xdr:cNvPr id="58" name="直線コネクタ 57"/>
        <xdr:cNvCxnSpPr/>
      </xdr:nvCxnSpPr>
      <xdr:spPr>
        <a:xfrm flipV="1">
          <a:off x="3797300" y="6333235"/>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163829</xdr:rowOff>
    </xdr:from>
    <xdr:to>
      <xdr:col>19</xdr:col>
      <xdr:colOff>177800</xdr:colOff>
      <xdr:row>36</xdr:row>
      <xdr:rowOff>165799</xdr:rowOff>
    </xdr:to>
    <xdr:cxnSp macro="">
      <xdr:nvCxnSpPr>
        <xdr:cNvPr id="61" name="直線コネクタ 60"/>
        <xdr:cNvCxnSpPr/>
      </xdr:nvCxnSpPr>
      <xdr:spPr>
        <a:xfrm flipV="1">
          <a:off x="2908300" y="6336029"/>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165799</xdr:rowOff>
    </xdr:from>
    <xdr:to>
      <xdr:col>15</xdr:col>
      <xdr:colOff>50800</xdr:colOff>
      <xdr:row>36</xdr:row>
      <xdr:rowOff>167594</xdr:rowOff>
    </xdr:to>
    <xdr:cxnSp macro="">
      <xdr:nvCxnSpPr>
        <xdr:cNvPr id="64" name="直線コネクタ 63"/>
        <xdr:cNvCxnSpPr/>
      </xdr:nvCxnSpPr>
      <xdr:spPr>
        <a:xfrm flipV="1">
          <a:off x="2019300" y="6337999"/>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167594</xdr:rowOff>
    </xdr:from>
    <xdr:to>
      <xdr:col>10</xdr:col>
      <xdr:colOff>114300</xdr:colOff>
      <xdr:row>37</xdr:row>
      <xdr:rowOff>8918</xdr:rowOff>
    </xdr:to>
    <xdr:cxnSp macro="">
      <xdr:nvCxnSpPr>
        <xdr:cNvPr id="67" name="直線コネクタ 66"/>
        <xdr:cNvCxnSpPr/>
      </xdr:nvCxnSpPr>
      <xdr:spPr>
        <a:xfrm flipV="1">
          <a:off x="1130300" y="6339794"/>
          <a:ext cx="88900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110235</xdr:rowOff>
    </xdr:from>
    <xdr:to>
      <xdr:col>24</xdr:col>
      <xdr:colOff>114300</xdr:colOff>
      <xdr:row>37</xdr:row>
      <xdr:rowOff>40385</xdr:rowOff>
    </xdr:to>
    <xdr:sp macro="" textlink="">
      <xdr:nvSpPr>
        <xdr:cNvPr id="77" name="楕円 76"/>
        <xdr:cNvSpPr/>
      </xdr:nvSpPr>
      <xdr:spPr>
        <a:xfrm>
          <a:off x="4584700" y="62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88662</xdr:rowOff>
    </xdr:from>
    <xdr:ext cx="599010" cy="259045"/>
    <xdr:sp macro="" textlink="">
      <xdr:nvSpPr>
        <xdr:cNvPr id="78" name="人件費該当値テキスト"/>
        <xdr:cNvSpPr txBox="1"/>
      </xdr:nvSpPr>
      <xdr:spPr>
        <a:xfrm>
          <a:off x="4686300" y="626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113029</xdr:rowOff>
    </xdr:from>
    <xdr:to>
      <xdr:col>20</xdr:col>
      <xdr:colOff>38100</xdr:colOff>
      <xdr:row>37</xdr:row>
      <xdr:rowOff>43179</xdr:rowOff>
    </xdr:to>
    <xdr:sp macro="" textlink="">
      <xdr:nvSpPr>
        <xdr:cNvPr id="79" name="楕円 78"/>
        <xdr:cNvSpPr/>
      </xdr:nvSpPr>
      <xdr:spPr>
        <a:xfrm>
          <a:off x="3746500" y="62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34306</xdr:rowOff>
    </xdr:from>
    <xdr:ext cx="599010" cy="259045"/>
    <xdr:sp macro="" textlink="">
      <xdr:nvSpPr>
        <xdr:cNvPr id="80" name="テキスト ボックス 79"/>
        <xdr:cNvSpPr txBox="1"/>
      </xdr:nvSpPr>
      <xdr:spPr>
        <a:xfrm>
          <a:off x="3497795" y="637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114999</xdr:rowOff>
    </xdr:from>
    <xdr:to>
      <xdr:col>15</xdr:col>
      <xdr:colOff>101600</xdr:colOff>
      <xdr:row>37</xdr:row>
      <xdr:rowOff>45149</xdr:rowOff>
    </xdr:to>
    <xdr:sp macro="" textlink="">
      <xdr:nvSpPr>
        <xdr:cNvPr id="81" name="楕円 80"/>
        <xdr:cNvSpPr/>
      </xdr:nvSpPr>
      <xdr:spPr>
        <a:xfrm>
          <a:off x="2857500" y="62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36276</xdr:rowOff>
    </xdr:from>
    <xdr:ext cx="599010" cy="259045"/>
    <xdr:sp macro="" textlink="">
      <xdr:nvSpPr>
        <xdr:cNvPr id="82" name="テキスト ボックス 81"/>
        <xdr:cNvSpPr txBox="1"/>
      </xdr:nvSpPr>
      <xdr:spPr>
        <a:xfrm>
          <a:off x="2608795" y="637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116794</xdr:rowOff>
    </xdr:from>
    <xdr:to>
      <xdr:col>10</xdr:col>
      <xdr:colOff>165100</xdr:colOff>
      <xdr:row>37</xdr:row>
      <xdr:rowOff>46944</xdr:rowOff>
    </xdr:to>
    <xdr:sp macro="" textlink="">
      <xdr:nvSpPr>
        <xdr:cNvPr id="83" name="楕円 82"/>
        <xdr:cNvSpPr/>
      </xdr:nvSpPr>
      <xdr:spPr>
        <a:xfrm>
          <a:off x="1968500" y="628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38071</xdr:rowOff>
    </xdr:from>
    <xdr:ext cx="599010" cy="259045"/>
    <xdr:sp macro="" textlink="">
      <xdr:nvSpPr>
        <xdr:cNvPr id="84" name="テキスト ボックス 83"/>
        <xdr:cNvSpPr txBox="1"/>
      </xdr:nvSpPr>
      <xdr:spPr>
        <a:xfrm>
          <a:off x="1719795" y="638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129568</xdr:rowOff>
    </xdr:from>
    <xdr:to>
      <xdr:col>6</xdr:col>
      <xdr:colOff>38100</xdr:colOff>
      <xdr:row>37</xdr:row>
      <xdr:rowOff>59718</xdr:rowOff>
    </xdr:to>
    <xdr:sp macro="" textlink="">
      <xdr:nvSpPr>
        <xdr:cNvPr id="85" name="楕円 84"/>
        <xdr:cNvSpPr/>
      </xdr:nvSpPr>
      <xdr:spPr>
        <a:xfrm>
          <a:off x="1079500" y="63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50845</xdr:rowOff>
    </xdr:from>
    <xdr:ext cx="599010" cy="259045"/>
    <xdr:sp macro="" textlink="">
      <xdr:nvSpPr>
        <xdr:cNvPr id="86" name="テキスト ボックス 85"/>
        <xdr:cNvSpPr txBox="1"/>
      </xdr:nvSpPr>
      <xdr:spPr>
        <a:xfrm>
          <a:off x="830795" y="639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73868</xdr:rowOff>
    </xdr:from>
    <xdr:to>
      <xdr:col>24</xdr:col>
      <xdr:colOff>63500</xdr:colOff>
      <xdr:row>57</xdr:row>
      <xdr:rowOff>94453</xdr:rowOff>
    </xdr:to>
    <xdr:cxnSp macro="">
      <xdr:nvCxnSpPr>
        <xdr:cNvPr id="117" name="直線コネクタ 116"/>
        <xdr:cNvCxnSpPr/>
      </xdr:nvCxnSpPr>
      <xdr:spPr>
        <a:xfrm flipV="1">
          <a:off x="3797300" y="9846518"/>
          <a:ext cx="838200" cy="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88336</xdr:rowOff>
    </xdr:from>
    <xdr:to>
      <xdr:col>19</xdr:col>
      <xdr:colOff>177800</xdr:colOff>
      <xdr:row>57</xdr:row>
      <xdr:rowOff>94453</xdr:rowOff>
    </xdr:to>
    <xdr:cxnSp macro="">
      <xdr:nvCxnSpPr>
        <xdr:cNvPr id="120" name="直線コネクタ 119"/>
        <xdr:cNvCxnSpPr/>
      </xdr:nvCxnSpPr>
      <xdr:spPr>
        <a:xfrm>
          <a:off x="2908300" y="9860986"/>
          <a:ext cx="889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88336</xdr:rowOff>
    </xdr:from>
    <xdr:to>
      <xdr:col>15</xdr:col>
      <xdr:colOff>50800</xdr:colOff>
      <xdr:row>57</xdr:row>
      <xdr:rowOff>105361</xdr:rowOff>
    </xdr:to>
    <xdr:cxnSp macro="">
      <xdr:nvCxnSpPr>
        <xdr:cNvPr id="123" name="直線コネクタ 122"/>
        <xdr:cNvCxnSpPr/>
      </xdr:nvCxnSpPr>
      <xdr:spPr>
        <a:xfrm flipV="1">
          <a:off x="2019300" y="9860986"/>
          <a:ext cx="8890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105361</xdr:rowOff>
    </xdr:from>
    <xdr:to>
      <xdr:col>10</xdr:col>
      <xdr:colOff>114300</xdr:colOff>
      <xdr:row>57</xdr:row>
      <xdr:rowOff>131867</xdr:rowOff>
    </xdr:to>
    <xdr:cxnSp macro="">
      <xdr:nvCxnSpPr>
        <xdr:cNvPr id="126" name="直線コネクタ 125"/>
        <xdr:cNvCxnSpPr/>
      </xdr:nvCxnSpPr>
      <xdr:spPr>
        <a:xfrm flipV="1">
          <a:off x="1130300" y="9878011"/>
          <a:ext cx="8890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23068</xdr:rowOff>
    </xdr:from>
    <xdr:to>
      <xdr:col>24</xdr:col>
      <xdr:colOff>114300</xdr:colOff>
      <xdr:row>57</xdr:row>
      <xdr:rowOff>124668</xdr:rowOff>
    </xdr:to>
    <xdr:sp macro="" textlink="">
      <xdr:nvSpPr>
        <xdr:cNvPr id="136" name="楕円 135"/>
        <xdr:cNvSpPr/>
      </xdr:nvSpPr>
      <xdr:spPr>
        <a:xfrm>
          <a:off x="4584700" y="979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45945</xdr:rowOff>
    </xdr:from>
    <xdr:ext cx="599010" cy="259045"/>
    <xdr:sp macro="" textlink="">
      <xdr:nvSpPr>
        <xdr:cNvPr id="137" name="物件費該当値テキスト"/>
        <xdr:cNvSpPr txBox="1"/>
      </xdr:nvSpPr>
      <xdr:spPr>
        <a:xfrm>
          <a:off x="4686300" y="964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43653</xdr:rowOff>
    </xdr:from>
    <xdr:to>
      <xdr:col>20</xdr:col>
      <xdr:colOff>38100</xdr:colOff>
      <xdr:row>57</xdr:row>
      <xdr:rowOff>145253</xdr:rowOff>
    </xdr:to>
    <xdr:sp macro="" textlink="">
      <xdr:nvSpPr>
        <xdr:cNvPr id="138" name="楕円 137"/>
        <xdr:cNvSpPr/>
      </xdr:nvSpPr>
      <xdr:spPr>
        <a:xfrm>
          <a:off x="3746500" y="98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161780</xdr:rowOff>
    </xdr:from>
    <xdr:ext cx="599010" cy="259045"/>
    <xdr:sp macro="" textlink="">
      <xdr:nvSpPr>
        <xdr:cNvPr id="139" name="テキスト ボックス 138"/>
        <xdr:cNvSpPr txBox="1"/>
      </xdr:nvSpPr>
      <xdr:spPr>
        <a:xfrm>
          <a:off x="3497795" y="959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37536</xdr:rowOff>
    </xdr:from>
    <xdr:to>
      <xdr:col>15</xdr:col>
      <xdr:colOff>101600</xdr:colOff>
      <xdr:row>57</xdr:row>
      <xdr:rowOff>139136</xdr:rowOff>
    </xdr:to>
    <xdr:sp macro="" textlink="">
      <xdr:nvSpPr>
        <xdr:cNvPr id="140" name="楕円 139"/>
        <xdr:cNvSpPr/>
      </xdr:nvSpPr>
      <xdr:spPr>
        <a:xfrm>
          <a:off x="2857500" y="98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155663</xdr:rowOff>
    </xdr:from>
    <xdr:ext cx="599010" cy="259045"/>
    <xdr:sp macro="" textlink="">
      <xdr:nvSpPr>
        <xdr:cNvPr id="141" name="テキスト ボックス 140"/>
        <xdr:cNvSpPr txBox="1"/>
      </xdr:nvSpPr>
      <xdr:spPr>
        <a:xfrm>
          <a:off x="2608795" y="958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54561</xdr:rowOff>
    </xdr:from>
    <xdr:to>
      <xdr:col>10</xdr:col>
      <xdr:colOff>165100</xdr:colOff>
      <xdr:row>57</xdr:row>
      <xdr:rowOff>156161</xdr:rowOff>
    </xdr:to>
    <xdr:sp macro="" textlink="">
      <xdr:nvSpPr>
        <xdr:cNvPr id="142" name="楕円 141"/>
        <xdr:cNvSpPr/>
      </xdr:nvSpPr>
      <xdr:spPr>
        <a:xfrm>
          <a:off x="1968500" y="982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1238</xdr:rowOff>
    </xdr:from>
    <xdr:ext cx="599010" cy="259045"/>
    <xdr:sp macro="" textlink="">
      <xdr:nvSpPr>
        <xdr:cNvPr id="143" name="テキスト ボックス 142"/>
        <xdr:cNvSpPr txBox="1"/>
      </xdr:nvSpPr>
      <xdr:spPr>
        <a:xfrm>
          <a:off x="1719795" y="960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81067</xdr:rowOff>
    </xdr:from>
    <xdr:to>
      <xdr:col>6</xdr:col>
      <xdr:colOff>38100</xdr:colOff>
      <xdr:row>58</xdr:row>
      <xdr:rowOff>11217</xdr:rowOff>
    </xdr:to>
    <xdr:sp macro="" textlink="">
      <xdr:nvSpPr>
        <xdr:cNvPr id="144" name="楕円 143"/>
        <xdr:cNvSpPr/>
      </xdr:nvSpPr>
      <xdr:spPr>
        <a:xfrm>
          <a:off x="1079500" y="985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27744</xdr:rowOff>
    </xdr:from>
    <xdr:ext cx="599010" cy="259045"/>
    <xdr:sp macro="" textlink="">
      <xdr:nvSpPr>
        <xdr:cNvPr id="145" name="テキスト ボックス 144"/>
        <xdr:cNvSpPr txBox="1"/>
      </xdr:nvSpPr>
      <xdr:spPr>
        <a:xfrm>
          <a:off x="830795" y="962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64216</xdr:rowOff>
    </xdr:from>
    <xdr:to>
      <xdr:col>24</xdr:col>
      <xdr:colOff>63500</xdr:colOff>
      <xdr:row>77</xdr:row>
      <xdr:rowOff>70075</xdr:rowOff>
    </xdr:to>
    <xdr:cxnSp macro="">
      <xdr:nvCxnSpPr>
        <xdr:cNvPr id="170" name="直線コネクタ 169"/>
        <xdr:cNvCxnSpPr/>
      </xdr:nvCxnSpPr>
      <xdr:spPr>
        <a:xfrm>
          <a:off x="3797300" y="13265866"/>
          <a:ext cx="8382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64216</xdr:rowOff>
    </xdr:from>
    <xdr:to>
      <xdr:col>19</xdr:col>
      <xdr:colOff>177800</xdr:colOff>
      <xdr:row>77</xdr:row>
      <xdr:rowOff>99580</xdr:rowOff>
    </xdr:to>
    <xdr:cxnSp macro="">
      <xdr:nvCxnSpPr>
        <xdr:cNvPr id="173" name="直線コネクタ 172"/>
        <xdr:cNvCxnSpPr/>
      </xdr:nvCxnSpPr>
      <xdr:spPr>
        <a:xfrm flipV="1">
          <a:off x="2908300" y="13265866"/>
          <a:ext cx="8890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97586</xdr:rowOff>
    </xdr:from>
    <xdr:to>
      <xdr:col>15</xdr:col>
      <xdr:colOff>50800</xdr:colOff>
      <xdr:row>77</xdr:row>
      <xdr:rowOff>99580</xdr:rowOff>
    </xdr:to>
    <xdr:cxnSp macro="">
      <xdr:nvCxnSpPr>
        <xdr:cNvPr id="176" name="直線コネクタ 175"/>
        <xdr:cNvCxnSpPr/>
      </xdr:nvCxnSpPr>
      <xdr:spPr>
        <a:xfrm>
          <a:off x="2019300" y="13299236"/>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88573</xdr:rowOff>
    </xdr:from>
    <xdr:to>
      <xdr:col>10</xdr:col>
      <xdr:colOff>114300</xdr:colOff>
      <xdr:row>77</xdr:row>
      <xdr:rowOff>97586</xdr:rowOff>
    </xdr:to>
    <xdr:cxnSp macro="">
      <xdr:nvCxnSpPr>
        <xdr:cNvPr id="179" name="直線コネクタ 178"/>
        <xdr:cNvCxnSpPr/>
      </xdr:nvCxnSpPr>
      <xdr:spPr>
        <a:xfrm>
          <a:off x="1130300" y="13290223"/>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19275</xdr:rowOff>
    </xdr:from>
    <xdr:to>
      <xdr:col>24</xdr:col>
      <xdr:colOff>114300</xdr:colOff>
      <xdr:row>77</xdr:row>
      <xdr:rowOff>120875</xdr:rowOff>
    </xdr:to>
    <xdr:sp macro="" textlink="">
      <xdr:nvSpPr>
        <xdr:cNvPr id="189" name="楕円 188"/>
        <xdr:cNvSpPr/>
      </xdr:nvSpPr>
      <xdr:spPr>
        <a:xfrm>
          <a:off x="4584700" y="1322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129267</xdr:rowOff>
    </xdr:from>
    <xdr:ext cx="534377" cy="259045"/>
    <xdr:sp macro="" textlink="">
      <xdr:nvSpPr>
        <xdr:cNvPr id="190" name="維持補修費該当値テキスト"/>
        <xdr:cNvSpPr txBox="1"/>
      </xdr:nvSpPr>
      <xdr:spPr>
        <a:xfrm>
          <a:off x="4686300" y="131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13416</xdr:rowOff>
    </xdr:from>
    <xdr:to>
      <xdr:col>20</xdr:col>
      <xdr:colOff>38100</xdr:colOff>
      <xdr:row>77</xdr:row>
      <xdr:rowOff>115016</xdr:rowOff>
    </xdr:to>
    <xdr:sp macro="" textlink="">
      <xdr:nvSpPr>
        <xdr:cNvPr id="191" name="楕円 190"/>
        <xdr:cNvSpPr/>
      </xdr:nvSpPr>
      <xdr:spPr>
        <a:xfrm>
          <a:off x="3746500" y="132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106143</xdr:rowOff>
    </xdr:from>
    <xdr:ext cx="534377" cy="259045"/>
    <xdr:sp macro="" textlink="">
      <xdr:nvSpPr>
        <xdr:cNvPr id="192" name="テキスト ボックス 191"/>
        <xdr:cNvSpPr txBox="1"/>
      </xdr:nvSpPr>
      <xdr:spPr>
        <a:xfrm>
          <a:off x="3530111" y="1330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48780</xdr:rowOff>
    </xdr:from>
    <xdr:to>
      <xdr:col>15</xdr:col>
      <xdr:colOff>101600</xdr:colOff>
      <xdr:row>77</xdr:row>
      <xdr:rowOff>150380</xdr:rowOff>
    </xdr:to>
    <xdr:sp macro="" textlink="">
      <xdr:nvSpPr>
        <xdr:cNvPr id="193" name="楕円 192"/>
        <xdr:cNvSpPr/>
      </xdr:nvSpPr>
      <xdr:spPr>
        <a:xfrm>
          <a:off x="2857500" y="132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141507</xdr:rowOff>
    </xdr:from>
    <xdr:ext cx="534377" cy="259045"/>
    <xdr:sp macro="" textlink="">
      <xdr:nvSpPr>
        <xdr:cNvPr id="194" name="テキスト ボックス 193"/>
        <xdr:cNvSpPr txBox="1"/>
      </xdr:nvSpPr>
      <xdr:spPr>
        <a:xfrm>
          <a:off x="2641111" y="1334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46786</xdr:rowOff>
    </xdr:from>
    <xdr:to>
      <xdr:col>10</xdr:col>
      <xdr:colOff>165100</xdr:colOff>
      <xdr:row>77</xdr:row>
      <xdr:rowOff>148386</xdr:rowOff>
    </xdr:to>
    <xdr:sp macro="" textlink="">
      <xdr:nvSpPr>
        <xdr:cNvPr id="195" name="楕円 194"/>
        <xdr:cNvSpPr/>
      </xdr:nvSpPr>
      <xdr:spPr>
        <a:xfrm>
          <a:off x="1968500" y="132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139513</xdr:rowOff>
    </xdr:from>
    <xdr:ext cx="534377" cy="259045"/>
    <xdr:sp macro="" textlink="">
      <xdr:nvSpPr>
        <xdr:cNvPr id="196" name="テキスト ボックス 195"/>
        <xdr:cNvSpPr txBox="1"/>
      </xdr:nvSpPr>
      <xdr:spPr>
        <a:xfrm>
          <a:off x="1752111" y="1334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37773</xdr:rowOff>
    </xdr:from>
    <xdr:to>
      <xdr:col>6</xdr:col>
      <xdr:colOff>38100</xdr:colOff>
      <xdr:row>77</xdr:row>
      <xdr:rowOff>139373</xdr:rowOff>
    </xdr:to>
    <xdr:sp macro="" textlink="">
      <xdr:nvSpPr>
        <xdr:cNvPr id="197" name="楕円 196"/>
        <xdr:cNvSpPr/>
      </xdr:nvSpPr>
      <xdr:spPr>
        <a:xfrm>
          <a:off x="1079500" y="1323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130500</xdr:rowOff>
    </xdr:from>
    <xdr:ext cx="534377" cy="259045"/>
    <xdr:sp macro="" textlink="">
      <xdr:nvSpPr>
        <xdr:cNvPr id="198" name="テキスト ボックス 197"/>
        <xdr:cNvSpPr txBox="1"/>
      </xdr:nvSpPr>
      <xdr:spPr>
        <a:xfrm>
          <a:off x="863111" y="1333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1588</xdr:rowOff>
    </xdr:from>
    <xdr:to>
      <xdr:col>24</xdr:col>
      <xdr:colOff>63500</xdr:colOff>
      <xdr:row>96</xdr:row>
      <xdr:rowOff>25515</xdr:rowOff>
    </xdr:to>
    <xdr:cxnSp macro="">
      <xdr:nvCxnSpPr>
        <xdr:cNvPr id="231" name="直線コネクタ 230"/>
        <xdr:cNvCxnSpPr/>
      </xdr:nvCxnSpPr>
      <xdr:spPr>
        <a:xfrm>
          <a:off x="3797300" y="16460788"/>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1588</xdr:rowOff>
    </xdr:from>
    <xdr:to>
      <xdr:col>19</xdr:col>
      <xdr:colOff>177800</xdr:colOff>
      <xdr:row>96</xdr:row>
      <xdr:rowOff>60813</xdr:rowOff>
    </xdr:to>
    <xdr:cxnSp macro="">
      <xdr:nvCxnSpPr>
        <xdr:cNvPr id="234" name="直線コネクタ 233"/>
        <xdr:cNvCxnSpPr/>
      </xdr:nvCxnSpPr>
      <xdr:spPr>
        <a:xfrm flipV="1">
          <a:off x="2908300" y="16460788"/>
          <a:ext cx="889000" cy="5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60813</xdr:rowOff>
    </xdr:from>
    <xdr:to>
      <xdr:col>15</xdr:col>
      <xdr:colOff>50800</xdr:colOff>
      <xdr:row>96</xdr:row>
      <xdr:rowOff>75712</xdr:rowOff>
    </xdr:to>
    <xdr:cxnSp macro="">
      <xdr:nvCxnSpPr>
        <xdr:cNvPr id="237" name="直線コネクタ 236"/>
        <xdr:cNvCxnSpPr/>
      </xdr:nvCxnSpPr>
      <xdr:spPr>
        <a:xfrm flipV="1">
          <a:off x="2019300" y="16520013"/>
          <a:ext cx="889000" cy="1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75712</xdr:rowOff>
    </xdr:from>
    <xdr:to>
      <xdr:col>10</xdr:col>
      <xdr:colOff>114300</xdr:colOff>
      <xdr:row>96</xdr:row>
      <xdr:rowOff>159265</xdr:rowOff>
    </xdr:to>
    <xdr:cxnSp macro="">
      <xdr:nvCxnSpPr>
        <xdr:cNvPr id="240" name="直線コネクタ 239"/>
        <xdr:cNvCxnSpPr/>
      </xdr:nvCxnSpPr>
      <xdr:spPr>
        <a:xfrm flipV="1">
          <a:off x="1130300" y="16534912"/>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146165</xdr:rowOff>
    </xdr:from>
    <xdr:to>
      <xdr:col>24</xdr:col>
      <xdr:colOff>114300</xdr:colOff>
      <xdr:row>96</xdr:row>
      <xdr:rowOff>76315</xdr:rowOff>
    </xdr:to>
    <xdr:sp macro="" textlink="">
      <xdr:nvSpPr>
        <xdr:cNvPr id="250" name="楕円 249"/>
        <xdr:cNvSpPr/>
      </xdr:nvSpPr>
      <xdr:spPr>
        <a:xfrm>
          <a:off x="4584700" y="164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124592</xdr:rowOff>
    </xdr:from>
    <xdr:ext cx="534377" cy="259045"/>
    <xdr:sp macro="" textlink="">
      <xdr:nvSpPr>
        <xdr:cNvPr id="251" name="扶助費該当値テキスト"/>
        <xdr:cNvSpPr txBox="1"/>
      </xdr:nvSpPr>
      <xdr:spPr>
        <a:xfrm>
          <a:off x="4686300" y="1641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122238</xdr:rowOff>
    </xdr:from>
    <xdr:to>
      <xdr:col>20</xdr:col>
      <xdr:colOff>38100</xdr:colOff>
      <xdr:row>96</xdr:row>
      <xdr:rowOff>52388</xdr:rowOff>
    </xdr:to>
    <xdr:sp macro="" textlink="">
      <xdr:nvSpPr>
        <xdr:cNvPr id="252" name="楕円 251"/>
        <xdr:cNvSpPr/>
      </xdr:nvSpPr>
      <xdr:spPr>
        <a:xfrm>
          <a:off x="3746500" y="164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68915</xdr:rowOff>
    </xdr:from>
    <xdr:ext cx="534377" cy="259045"/>
    <xdr:sp macro="" textlink="">
      <xdr:nvSpPr>
        <xdr:cNvPr id="253" name="テキスト ボックス 252"/>
        <xdr:cNvSpPr txBox="1"/>
      </xdr:nvSpPr>
      <xdr:spPr>
        <a:xfrm>
          <a:off x="3530111" y="161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10013</xdr:rowOff>
    </xdr:from>
    <xdr:to>
      <xdr:col>15</xdr:col>
      <xdr:colOff>101600</xdr:colOff>
      <xdr:row>96</xdr:row>
      <xdr:rowOff>111613</xdr:rowOff>
    </xdr:to>
    <xdr:sp macro="" textlink="">
      <xdr:nvSpPr>
        <xdr:cNvPr id="254" name="楕円 253"/>
        <xdr:cNvSpPr/>
      </xdr:nvSpPr>
      <xdr:spPr>
        <a:xfrm>
          <a:off x="2857500" y="16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102740</xdr:rowOff>
    </xdr:from>
    <xdr:ext cx="534377" cy="259045"/>
    <xdr:sp macro="" textlink="">
      <xdr:nvSpPr>
        <xdr:cNvPr id="255" name="テキスト ボックス 254"/>
        <xdr:cNvSpPr txBox="1"/>
      </xdr:nvSpPr>
      <xdr:spPr>
        <a:xfrm>
          <a:off x="2641111" y="1656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24912</xdr:rowOff>
    </xdr:from>
    <xdr:to>
      <xdr:col>10</xdr:col>
      <xdr:colOff>165100</xdr:colOff>
      <xdr:row>96</xdr:row>
      <xdr:rowOff>126512</xdr:rowOff>
    </xdr:to>
    <xdr:sp macro="" textlink="">
      <xdr:nvSpPr>
        <xdr:cNvPr id="256" name="楕円 255"/>
        <xdr:cNvSpPr/>
      </xdr:nvSpPr>
      <xdr:spPr>
        <a:xfrm>
          <a:off x="1968500" y="164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117639</xdr:rowOff>
    </xdr:from>
    <xdr:ext cx="534377" cy="259045"/>
    <xdr:sp macro="" textlink="">
      <xdr:nvSpPr>
        <xdr:cNvPr id="257" name="テキスト ボックス 256"/>
        <xdr:cNvSpPr txBox="1"/>
      </xdr:nvSpPr>
      <xdr:spPr>
        <a:xfrm>
          <a:off x="1752111" y="1657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108465</xdr:rowOff>
    </xdr:from>
    <xdr:to>
      <xdr:col>6</xdr:col>
      <xdr:colOff>38100</xdr:colOff>
      <xdr:row>97</xdr:row>
      <xdr:rowOff>38615</xdr:rowOff>
    </xdr:to>
    <xdr:sp macro="" textlink="">
      <xdr:nvSpPr>
        <xdr:cNvPr id="258" name="楕円 257"/>
        <xdr:cNvSpPr/>
      </xdr:nvSpPr>
      <xdr:spPr>
        <a:xfrm>
          <a:off x="1079500" y="165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29742</xdr:rowOff>
    </xdr:from>
    <xdr:ext cx="534377" cy="259045"/>
    <xdr:sp macro="" textlink="">
      <xdr:nvSpPr>
        <xdr:cNvPr id="259" name="テキスト ボックス 258"/>
        <xdr:cNvSpPr txBox="1"/>
      </xdr:nvSpPr>
      <xdr:spPr>
        <a:xfrm>
          <a:off x="863111" y="1666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82192</xdr:rowOff>
    </xdr:from>
    <xdr:to>
      <xdr:col>55</xdr:col>
      <xdr:colOff>0</xdr:colOff>
      <xdr:row>37</xdr:row>
      <xdr:rowOff>162669</xdr:rowOff>
    </xdr:to>
    <xdr:cxnSp macro="">
      <xdr:nvCxnSpPr>
        <xdr:cNvPr id="290" name="直線コネクタ 289"/>
        <xdr:cNvCxnSpPr/>
      </xdr:nvCxnSpPr>
      <xdr:spPr>
        <a:xfrm flipV="1">
          <a:off x="9639300" y="6425842"/>
          <a:ext cx="838200" cy="8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162669</xdr:rowOff>
    </xdr:from>
    <xdr:to>
      <xdr:col>50</xdr:col>
      <xdr:colOff>114300</xdr:colOff>
      <xdr:row>38</xdr:row>
      <xdr:rowOff>7953</xdr:rowOff>
    </xdr:to>
    <xdr:cxnSp macro="">
      <xdr:nvCxnSpPr>
        <xdr:cNvPr id="293" name="直線コネクタ 292"/>
        <xdr:cNvCxnSpPr/>
      </xdr:nvCxnSpPr>
      <xdr:spPr>
        <a:xfrm flipV="1">
          <a:off x="8750300" y="6506319"/>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7953</xdr:rowOff>
    </xdr:from>
    <xdr:to>
      <xdr:col>45</xdr:col>
      <xdr:colOff>177800</xdr:colOff>
      <xdr:row>38</xdr:row>
      <xdr:rowOff>32356</xdr:rowOff>
    </xdr:to>
    <xdr:cxnSp macro="">
      <xdr:nvCxnSpPr>
        <xdr:cNvPr id="296" name="直線コネクタ 295"/>
        <xdr:cNvCxnSpPr/>
      </xdr:nvCxnSpPr>
      <xdr:spPr>
        <a:xfrm flipV="1">
          <a:off x="7861300" y="6523053"/>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14757</xdr:rowOff>
    </xdr:from>
    <xdr:to>
      <xdr:col>41</xdr:col>
      <xdr:colOff>50800</xdr:colOff>
      <xdr:row>38</xdr:row>
      <xdr:rowOff>32356</xdr:rowOff>
    </xdr:to>
    <xdr:cxnSp macro="">
      <xdr:nvCxnSpPr>
        <xdr:cNvPr id="299" name="直線コネクタ 298"/>
        <xdr:cNvCxnSpPr/>
      </xdr:nvCxnSpPr>
      <xdr:spPr>
        <a:xfrm>
          <a:off x="6972300" y="6529857"/>
          <a:ext cx="889000" cy="1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31392</xdr:rowOff>
    </xdr:from>
    <xdr:to>
      <xdr:col>55</xdr:col>
      <xdr:colOff>50800</xdr:colOff>
      <xdr:row>37</xdr:row>
      <xdr:rowOff>132992</xdr:rowOff>
    </xdr:to>
    <xdr:sp macro="" textlink="">
      <xdr:nvSpPr>
        <xdr:cNvPr id="309" name="楕円 308"/>
        <xdr:cNvSpPr/>
      </xdr:nvSpPr>
      <xdr:spPr>
        <a:xfrm>
          <a:off x="10426700" y="637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54269</xdr:rowOff>
    </xdr:from>
    <xdr:ext cx="599010" cy="259045"/>
    <xdr:sp macro="" textlink="">
      <xdr:nvSpPr>
        <xdr:cNvPr id="310" name="補助費等該当値テキスト"/>
        <xdr:cNvSpPr txBox="1"/>
      </xdr:nvSpPr>
      <xdr:spPr>
        <a:xfrm>
          <a:off x="10528300" y="622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111870</xdr:rowOff>
    </xdr:from>
    <xdr:to>
      <xdr:col>50</xdr:col>
      <xdr:colOff>165100</xdr:colOff>
      <xdr:row>38</xdr:row>
      <xdr:rowOff>42019</xdr:rowOff>
    </xdr:to>
    <xdr:sp macro="" textlink="">
      <xdr:nvSpPr>
        <xdr:cNvPr id="311" name="楕円 310"/>
        <xdr:cNvSpPr/>
      </xdr:nvSpPr>
      <xdr:spPr>
        <a:xfrm>
          <a:off x="9588500" y="64555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33146</xdr:rowOff>
    </xdr:from>
    <xdr:ext cx="599010" cy="259045"/>
    <xdr:sp macro="" textlink="">
      <xdr:nvSpPr>
        <xdr:cNvPr id="312" name="テキスト ボックス 311"/>
        <xdr:cNvSpPr txBox="1"/>
      </xdr:nvSpPr>
      <xdr:spPr>
        <a:xfrm>
          <a:off x="9339795" y="654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128603</xdr:rowOff>
    </xdr:from>
    <xdr:to>
      <xdr:col>46</xdr:col>
      <xdr:colOff>38100</xdr:colOff>
      <xdr:row>38</xdr:row>
      <xdr:rowOff>58753</xdr:rowOff>
    </xdr:to>
    <xdr:sp macro="" textlink="">
      <xdr:nvSpPr>
        <xdr:cNvPr id="313" name="楕円 312"/>
        <xdr:cNvSpPr/>
      </xdr:nvSpPr>
      <xdr:spPr>
        <a:xfrm>
          <a:off x="8699500" y="64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49880</xdr:rowOff>
    </xdr:from>
    <xdr:ext cx="599010" cy="259045"/>
    <xdr:sp macro="" textlink="">
      <xdr:nvSpPr>
        <xdr:cNvPr id="314" name="テキスト ボックス 313"/>
        <xdr:cNvSpPr txBox="1"/>
      </xdr:nvSpPr>
      <xdr:spPr>
        <a:xfrm>
          <a:off x="8450795" y="656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153006</xdr:rowOff>
    </xdr:from>
    <xdr:to>
      <xdr:col>41</xdr:col>
      <xdr:colOff>101600</xdr:colOff>
      <xdr:row>38</xdr:row>
      <xdr:rowOff>83156</xdr:rowOff>
    </xdr:to>
    <xdr:sp macro="" textlink="">
      <xdr:nvSpPr>
        <xdr:cNvPr id="315" name="楕円 314"/>
        <xdr:cNvSpPr/>
      </xdr:nvSpPr>
      <xdr:spPr>
        <a:xfrm>
          <a:off x="7810500" y="64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74283</xdr:rowOff>
    </xdr:from>
    <xdr:ext cx="599010" cy="259045"/>
    <xdr:sp macro="" textlink="">
      <xdr:nvSpPr>
        <xdr:cNvPr id="316" name="テキスト ボックス 315"/>
        <xdr:cNvSpPr txBox="1"/>
      </xdr:nvSpPr>
      <xdr:spPr>
        <a:xfrm>
          <a:off x="7561795" y="658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135407</xdr:rowOff>
    </xdr:from>
    <xdr:to>
      <xdr:col>36</xdr:col>
      <xdr:colOff>165100</xdr:colOff>
      <xdr:row>38</xdr:row>
      <xdr:rowOff>65557</xdr:rowOff>
    </xdr:to>
    <xdr:sp macro="" textlink="">
      <xdr:nvSpPr>
        <xdr:cNvPr id="317" name="楕円 316"/>
        <xdr:cNvSpPr/>
      </xdr:nvSpPr>
      <xdr:spPr>
        <a:xfrm>
          <a:off x="6921500" y="64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56684</xdr:rowOff>
    </xdr:from>
    <xdr:ext cx="599010" cy="259045"/>
    <xdr:sp macro="" textlink="">
      <xdr:nvSpPr>
        <xdr:cNvPr id="318" name="テキスト ボックス 317"/>
        <xdr:cNvSpPr txBox="1"/>
      </xdr:nvSpPr>
      <xdr:spPr>
        <a:xfrm>
          <a:off x="6672795" y="657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144666</xdr:rowOff>
    </xdr:from>
    <xdr:to>
      <xdr:col>55</xdr:col>
      <xdr:colOff>0</xdr:colOff>
      <xdr:row>58</xdr:row>
      <xdr:rowOff>69061</xdr:rowOff>
    </xdr:to>
    <xdr:cxnSp macro="">
      <xdr:nvCxnSpPr>
        <xdr:cNvPr id="345" name="直線コネクタ 344"/>
        <xdr:cNvCxnSpPr/>
      </xdr:nvCxnSpPr>
      <xdr:spPr>
        <a:xfrm flipV="1">
          <a:off x="9639300" y="9917316"/>
          <a:ext cx="838200" cy="9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68976</xdr:rowOff>
    </xdr:from>
    <xdr:to>
      <xdr:col>50</xdr:col>
      <xdr:colOff>114300</xdr:colOff>
      <xdr:row>58</xdr:row>
      <xdr:rowOff>69061</xdr:rowOff>
    </xdr:to>
    <xdr:cxnSp macro="">
      <xdr:nvCxnSpPr>
        <xdr:cNvPr id="348" name="直線コネクタ 347"/>
        <xdr:cNvCxnSpPr/>
      </xdr:nvCxnSpPr>
      <xdr:spPr>
        <a:xfrm>
          <a:off x="8750300" y="10013076"/>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68976</xdr:rowOff>
    </xdr:from>
    <xdr:to>
      <xdr:col>45</xdr:col>
      <xdr:colOff>177800</xdr:colOff>
      <xdr:row>58</xdr:row>
      <xdr:rowOff>80191</xdr:rowOff>
    </xdr:to>
    <xdr:cxnSp macro="">
      <xdr:nvCxnSpPr>
        <xdr:cNvPr id="351" name="直線コネクタ 350"/>
        <xdr:cNvCxnSpPr/>
      </xdr:nvCxnSpPr>
      <xdr:spPr>
        <a:xfrm flipV="1">
          <a:off x="7861300" y="10013076"/>
          <a:ext cx="8890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80191</xdr:rowOff>
    </xdr:from>
    <xdr:to>
      <xdr:col>41</xdr:col>
      <xdr:colOff>50800</xdr:colOff>
      <xdr:row>58</xdr:row>
      <xdr:rowOff>121472</xdr:rowOff>
    </xdr:to>
    <xdr:cxnSp macro="">
      <xdr:nvCxnSpPr>
        <xdr:cNvPr id="354" name="直線コネクタ 353"/>
        <xdr:cNvCxnSpPr/>
      </xdr:nvCxnSpPr>
      <xdr:spPr>
        <a:xfrm flipV="1">
          <a:off x="6972300" y="10024291"/>
          <a:ext cx="889000" cy="4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93866</xdr:rowOff>
    </xdr:from>
    <xdr:to>
      <xdr:col>55</xdr:col>
      <xdr:colOff>50800</xdr:colOff>
      <xdr:row>58</xdr:row>
      <xdr:rowOff>24016</xdr:rowOff>
    </xdr:to>
    <xdr:sp macro="" textlink="">
      <xdr:nvSpPr>
        <xdr:cNvPr id="364" name="楕円 363"/>
        <xdr:cNvSpPr/>
      </xdr:nvSpPr>
      <xdr:spPr>
        <a:xfrm>
          <a:off x="10426700" y="98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116743</xdr:rowOff>
    </xdr:from>
    <xdr:ext cx="599010" cy="259045"/>
    <xdr:sp macro="" textlink="">
      <xdr:nvSpPr>
        <xdr:cNvPr id="365" name="普通建設事業費該当値テキスト"/>
        <xdr:cNvSpPr txBox="1"/>
      </xdr:nvSpPr>
      <xdr:spPr>
        <a:xfrm>
          <a:off x="10528300" y="971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18261</xdr:rowOff>
    </xdr:from>
    <xdr:to>
      <xdr:col>50</xdr:col>
      <xdr:colOff>165100</xdr:colOff>
      <xdr:row>58</xdr:row>
      <xdr:rowOff>119861</xdr:rowOff>
    </xdr:to>
    <xdr:sp macro="" textlink="">
      <xdr:nvSpPr>
        <xdr:cNvPr id="366" name="楕円 365"/>
        <xdr:cNvSpPr/>
      </xdr:nvSpPr>
      <xdr:spPr>
        <a:xfrm>
          <a:off x="9588500" y="99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110988</xdr:rowOff>
    </xdr:from>
    <xdr:ext cx="599010" cy="259045"/>
    <xdr:sp macro="" textlink="">
      <xdr:nvSpPr>
        <xdr:cNvPr id="367" name="テキスト ボックス 366"/>
        <xdr:cNvSpPr txBox="1"/>
      </xdr:nvSpPr>
      <xdr:spPr>
        <a:xfrm>
          <a:off x="9339795" y="1005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18176</xdr:rowOff>
    </xdr:from>
    <xdr:to>
      <xdr:col>46</xdr:col>
      <xdr:colOff>38100</xdr:colOff>
      <xdr:row>58</xdr:row>
      <xdr:rowOff>119776</xdr:rowOff>
    </xdr:to>
    <xdr:sp macro="" textlink="">
      <xdr:nvSpPr>
        <xdr:cNvPr id="368" name="楕円 367"/>
        <xdr:cNvSpPr/>
      </xdr:nvSpPr>
      <xdr:spPr>
        <a:xfrm>
          <a:off x="8699500" y="99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110903</xdr:rowOff>
    </xdr:from>
    <xdr:ext cx="599010" cy="259045"/>
    <xdr:sp macro="" textlink="">
      <xdr:nvSpPr>
        <xdr:cNvPr id="369" name="テキスト ボックス 368"/>
        <xdr:cNvSpPr txBox="1"/>
      </xdr:nvSpPr>
      <xdr:spPr>
        <a:xfrm>
          <a:off x="8450795" y="1005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29391</xdr:rowOff>
    </xdr:from>
    <xdr:to>
      <xdr:col>41</xdr:col>
      <xdr:colOff>101600</xdr:colOff>
      <xdr:row>58</xdr:row>
      <xdr:rowOff>130991</xdr:rowOff>
    </xdr:to>
    <xdr:sp macro="" textlink="">
      <xdr:nvSpPr>
        <xdr:cNvPr id="370" name="楕円 369"/>
        <xdr:cNvSpPr/>
      </xdr:nvSpPr>
      <xdr:spPr>
        <a:xfrm>
          <a:off x="7810500" y="997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122118</xdr:rowOff>
    </xdr:from>
    <xdr:ext cx="599010" cy="259045"/>
    <xdr:sp macro="" textlink="">
      <xdr:nvSpPr>
        <xdr:cNvPr id="371" name="テキスト ボックス 370"/>
        <xdr:cNvSpPr txBox="1"/>
      </xdr:nvSpPr>
      <xdr:spPr>
        <a:xfrm>
          <a:off x="7561795" y="100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70672</xdr:rowOff>
    </xdr:from>
    <xdr:to>
      <xdr:col>36</xdr:col>
      <xdr:colOff>165100</xdr:colOff>
      <xdr:row>59</xdr:row>
      <xdr:rowOff>822</xdr:rowOff>
    </xdr:to>
    <xdr:sp macro="" textlink="">
      <xdr:nvSpPr>
        <xdr:cNvPr id="372" name="楕円 371"/>
        <xdr:cNvSpPr/>
      </xdr:nvSpPr>
      <xdr:spPr>
        <a:xfrm>
          <a:off x="6921500" y="100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163399</xdr:rowOff>
    </xdr:from>
    <xdr:ext cx="534377" cy="259045"/>
    <xdr:sp macro="" textlink="">
      <xdr:nvSpPr>
        <xdr:cNvPr id="373" name="テキスト ボックス 372"/>
        <xdr:cNvSpPr txBox="1"/>
      </xdr:nvSpPr>
      <xdr:spPr>
        <a:xfrm>
          <a:off x="6705111" y="101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118887</xdr:rowOff>
    </xdr:from>
    <xdr:to>
      <xdr:col>55</xdr:col>
      <xdr:colOff>0</xdr:colOff>
      <xdr:row>79</xdr:row>
      <xdr:rowOff>90639</xdr:rowOff>
    </xdr:to>
    <xdr:cxnSp macro="">
      <xdr:nvCxnSpPr>
        <xdr:cNvPr id="404" name="直線コネクタ 403"/>
        <xdr:cNvCxnSpPr/>
      </xdr:nvCxnSpPr>
      <xdr:spPr>
        <a:xfrm>
          <a:off x="9639300" y="13491987"/>
          <a:ext cx="838200" cy="14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118887</xdr:rowOff>
    </xdr:from>
    <xdr:to>
      <xdr:col>50</xdr:col>
      <xdr:colOff>114300</xdr:colOff>
      <xdr:row>79</xdr:row>
      <xdr:rowOff>23003</xdr:rowOff>
    </xdr:to>
    <xdr:cxnSp macro="">
      <xdr:nvCxnSpPr>
        <xdr:cNvPr id="407" name="直線コネクタ 406"/>
        <xdr:cNvCxnSpPr/>
      </xdr:nvCxnSpPr>
      <xdr:spPr>
        <a:xfrm flipV="1">
          <a:off x="8750300" y="13491987"/>
          <a:ext cx="889000" cy="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18298</xdr:rowOff>
    </xdr:from>
    <xdr:to>
      <xdr:col>45</xdr:col>
      <xdr:colOff>177800</xdr:colOff>
      <xdr:row>79</xdr:row>
      <xdr:rowOff>23003</xdr:rowOff>
    </xdr:to>
    <xdr:cxnSp macro="">
      <xdr:nvCxnSpPr>
        <xdr:cNvPr id="410" name="直線コネクタ 409"/>
        <xdr:cNvCxnSpPr/>
      </xdr:nvCxnSpPr>
      <xdr:spPr>
        <a:xfrm>
          <a:off x="7861300" y="13562848"/>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39839</xdr:rowOff>
    </xdr:from>
    <xdr:to>
      <xdr:col>55</xdr:col>
      <xdr:colOff>50800</xdr:colOff>
      <xdr:row>79</xdr:row>
      <xdr:rowOff>141439</xdr:rowOff>
    </xdr:to>
    <xdr:sp macro="" textlink="">
      <xdr:nvSpPr>
        <xdr:cNvPr id="420" name="楕円 419"/>
        <xdr:cNvSpPr/>
      </xdr:nvSpPr>
      <xdr:spPr>
        <a:xfrm>
          <a:off x="10426700" y="135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126216</xdr:rowOff>
    </xdr:from>
    <xdr:ext cx="469744" cy="259045"/>
    <xdr:sp macro="" textlink="">
      <xdr:nvSpPr>
        <xdr:cNvPr id="421" name="普通建設事業費 （ うち新規整備　）該当値テキスト"/>
        <xdr:cNvSpPr txBox="1"/>
      </xdr:nvSpPr>
      <xdr:spPr>
        <a:xfrm>
          <a:off x="10528300" y="1349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68087</xdr:rowOff>
    </xdr:from>
    <xdr:to>
      <xdr:col>50</xdr:col>
      <xdr:colOff>165100</xdr:colOff>
      <xdr:row>78</xdr:row>
      <xdr:rowOff>169687</xdr:rowOff>
    </xdr:to>
    <xdr:sp macro="" textlink="">
      <xdr:nvSpPr>
        <xdr:cNvPr id="422" name="楕円 421"/>
        <xdr:cNvSpPr/>
      </xdr:nvSpPr>
      <xdr:spPr>
        <a:xfrm>
          <a:off x="9588500" y="134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160814</xdr:rowOff>
    </xdr:from>
    <xdr:ext cx="534377" cy="259045"/>
    <xdr:sp macro="" textlink="">
      <xdr:nvSpPr>
        <xdr:cNvPr id="423" name="テキスト ボックス 422"/>
        <xdr:cNvSpPr txBox="1"/>
      </xdr:nvSpPr>
      <xdr:spPr>
        <a:xfrm>
          <a:off x="9372111" y="135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143653</xdr:rowOff>
    </xdr:from>
    <xdr:to>
      <xdr:col>46</xdr:col>
      <xdr:colOff>38100</xdr:colOff>
      <xdr:row>79</xdr:row>
      <xdr:rowOff>73803</xdr:rowOff>
    </xdr:to>
    <xdr:sp macro="" textlink="">
      <xdr:nvSpPr>
        <xdr:cNvPr id="424" name="楕円 423"/>
        <xdr:cNvSpPr/>
      </xdr:nvSpPr>
      <xdr:spPr>
        <a:xfrm>
          <a:off x="8699500" y="1351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64930</xdr:rowOff>
    </xdr:from>
    <xdr:ext cx="534377" cy="259045"/>
    <xdr:sp macro="" textlink="">
      <xdr:nvSpPr>
        <xdr:cNvPr id="425" name="テキスト ボックス 424"/>
        <xdr:cNvSpPr txBox="1"/>
      </xdr:nvSpPr>
      <xdr:spPr>
        <a:xfrm>
          <a:off x="8483111" y="136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138948</xdr:rowOff>
    </xdr:from>
    <xdr:to>
      <xdr:col>41</xdr:col>
      <xdr:colOff>101600</xdr:colOff>
      <xdr:row>79</xdr:row>
      <xdr:rowOff>69098</xdr:rowOff>
    </xdr:to>
    <xdr:sp macro="" textlink="">
      <xdr:nvSpPr>
        <xdr:cNvPr id="426" name="楕円 425"/>
        <xdr:cNvSpPr/>
      </xdr:nvSpPr>
      <xdr:spPr>
        <a:xfrm>
          <a:off x="7810500" y="135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60225</xdr:rowOff>
    </xdr:from>
    <xdr:ext cx="534377" cy="259045"/>
    <xdr:sp macro="" textlink="">
      <xdr:nvSpPr>
        <xdr:cNvPr id="427" name="テキスト ボックス 426"/>
        <xdr:cNvSpPr txBox="1"/>
      </xdr:nvSpPr>
      <xdr:spPr>
        <a:xfrm>
          <a:off x="7594111" y="13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17748</xdr:rowOff>
    </xdr:from>
    <xdr:to>
      <xdr:col>55</xdr:col>
      <xdr:colOff>0</xdr:colOff>
      <xdr:row>98</xdr:row>
      <xdr:rowOff>7003</xdr:rowOff>
    </xdr:to>
    <xdr:cxnSp macro="">
      <xdr:nvCxnSpPr>
        <xdr:cNvPr id="452" name="直線コネクタ 451"/>
        <xdr:cNvCxnSpPr/>
      </xdr:nvCxnSpPr>
      <xdr:spPr>
        <a:xfrm flipV="1">
          <a:off x="9639300" y="16648398"/>
          <a:ext cx="838200" cy="16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137734</xdr:rowOff>
    </xdr:from>
    <xdr:to>
      <xdr:col>50</xdr:col>
      <xdr:colOff>114300</xdr:colOff>
      <xdr:row>98</xdr:row>
      <xdr:rowOff>7003</xdr:rowOff>
    </xdr:to>
    <xdr:cxnSp macro="">
      <xdr:nvCxnSpPr>
        <xdr:cNvPr id="455" name="直線コネクタ 454"/>
        <xdr:cNvCxnSpPr/>
      </xdr:nvCxnSpPr>
      <xdr:spPr>
        <a:xfrm>
          <a:off x="8750300" y="16768384"/>
          <a:ext cx="8890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137734</xdr:rowOff>
    </xdr:from>
    <xdr:to>
      <xdr:col>45</xdr:col>
      <xdr:colOff>177800</xdr:colOff>
      <xdr:row>97</xdr:row>
      <xdr:rowOff>155978</xdr:rowOff>
    </xdr:to>
    <xdr:cxnSp macro="">
      <xdr:nvCxnSpPr>
        <xdr:cNvPr id="458" name="直線コネクタ 457"/>
        <xdr:cNvCxnSpPr/>
      </xdr:nvCxnSpPr>
      <xdr:spPr>
        <a:xfrm flipV="1">
          <a:off x="7861300" y="16768384"/>
          <a:ext cx="889000" cy="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138398</xdr:rowOff>
    </xdr:from>
    <xdr:to>
      <xdr:col>55</xdr:col>
      <xdr:colOff>50800</xdr:colOff>
      <xdr:row>97</xdr:row>
      <xdr:rowOff>68548</xdr:rowOff>
    </xdr:to>
    <xdr:sp macro="" textlink="">
      <xdr:nvSpPr>
        <xdr:cNvPr id="468" name="楕円 467"/>
        <xdr:cNvSpPr/>
      </xdr:nvSpPr>
      <xdr:spPr>
        <a:xfrm>
          <a:off x="10426700" y="165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161275</xdr:rowOff>
    </xdr:from>
    <xdr:ext cx="599010" cy="259045"/>
    <xdr:sp macro="" textlink="">
      <xdr:nvSpPr>
        <xdr:cNvPr id="469" name="普通建設事業費 （ うち更新整備　）該当値テキスト"/>
        <xdr:cNvSpPr txBox="1"/>
      </xdr:nvSpPr>
      <xdr:spPr>
        <a:xfrm>
          <a:off x="10528300" y="1644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127653</xdr:rowOff>
    </xdr:from>
    <xdr:to>
      <xdr:col>50</xdr:col>
      <xdr:colOff>165100</xdr:colOff>
      <xdr:row>98</xdr:row>
      <xdr:rowOff>57803</xdr:rowOff>
    </xdr:to>
    <xdr:sp macro="" textlink="">
      <xdr:nvSpPr>
        <xdr:cNvPr id="470" name="楕円 469"/>
        <xdr:cNvSpPr/>
      </xdr:nvSpPr>
      <xdr:spPr>
        <a:xfrm>
          <a:off x="9588500" y="1675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48930</xdr:rowOff>
    </xdr:from>
    <xdr:ext cx="534377" cy="259045"/>
    <xdr:sp macro="" textlink="">
      <xdr:nvSpPr>
        <xdr:cNvPr id="471" name="テキスト ボックス 470"/>
        <xdr:cNvSpPr txBox="1"/>
      </xdr:nvSpPr>
      <xdr:spPr>
        <a:xfrm>
          <a:off x="9372111" y="1685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86934</xdr:rowOff>
    </xdr:from>
    <xdr:to>
      <xdr:col>46</xdr:col>
      <xdr:colOff>38100</xdr:colOff>
      <xdr:row>98</xdr:row>
      <xdr:rowOff>17084</xdr:rowOff>
    </xdr:to>
    <xdr:sp macro="" textlink="">
      <xdr:nvSpPr>
        <xdr:cNvPr id="472" name="楕円 471"/>
        <xdr:cNvSpPr/>
      </xdr:nvSpPr>
      <xdr:spPr>
        <a:xfrm>
          <a:off x="8699500" y="1671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8211</xdr:rowOff>
    </xdr:from>
    <xdr:ext cx="599010" cy="259045"/>
    <xdr:sp macro="" textlink="">
      <xdr:nvSpPr>
        <xdr:cNvPr id="473" name="テキスト ボックス 472"/>
        <xdr:cNvSpPr txBox="1"/>
      </xdr:nvSpPr>
      <xdr:spPr>
        <a:xfrm>
          <a:off x="8450795" y="1681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105178</xdr:rowOff>
    </xdr:from>
    <xdr:to>
      <xdr:col>41</xdr:col>
      <xdr:colOff>101600</xdr:colOff>
      <xdr:row>98</xdr:row>
      <xdr:rowOff>35328</xdr:rowOff>
    </xdr:to>
    <xdr:sp macro="" textlink="">
      <xdr:nvSpPr>
        <xdr:cNvPr id="474" name="楕円 473"/>
        <xdr:cNvSpPr/>
      </xdr:nvSpPr>
      <xdr:spPr>
        <a:xfrm>
          <a:off x="7810500" y="167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26455</xdr:rowOff>
    </xdr:from>
    <xdr:ext cx="534377" cy="259045"/>
    <xdr:sp macro="" textlink="">
      <xdr:nvSpPr>
        <xdr:cNvPr id="475" name="テキスト ボックス 474"/>
        <xdr:cNvSpPr txBox="1"/>
      </xdr:nvSpPr>
      <xdr:spPr>
        <a:xfrm>
          <a:off x="7594111" y="168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40682</xdr:rowOff>
    </xdr:from>
    <xdr:to>
      <xdr:col>81</xdr:col>
      <xdr:colOff>50800</xdr:colOff>
      <xdr:row>39</xdr:row>
      <xdr:rowOff>44450</xdr:rowOff>
    </xdr:to>
    <xdr:cxnSp macro="">
      <xdr:nvCxnSpPr>
        <xdr:cNvPr id="507" name="直線コネクタ 506"/>
        <xdr:cNvCxnSpPr/>
      </xdr:nvCxnSpPr>
      <xdr:spPr>
        <a:xfrm>
          <a:off x="14592300" y="6727232"/>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40682</xdr:rowOff>
    </xdr:from>
    <xdr:to>
      <xdr:col>76</xdr:col>
      <xdr:colOff>114300</xdr:colOff>
      <xdr:row>39</xdr:row>
      <xdr:rowOff>43006</xdr:rowOff>
    </xdr:to>
    <xdr:cxnSp macro="">
      <xdr:nvCxnSpPr>
        <xdr:cNvPr id="510" name="直線コネクタ 509"/>
        <xdr:cNvCxnSpPr/>
      </xdr:nvCxnSpPr>
      <xdr:spPr>
        <a:xfrm flipV="1">
          <a:off x="13703300" y="672723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43006</xdr:rowOff>
    </xdr:from>
    <xdr:to>
      <xdr:col>71</xdr:col>
      <xdr:colOff>177800</xdr:colOff>
      <xdr:row>39</xdr:row>
      <xdr:rowOff>43574</xdr:rowOff>
    </xdr:to>
    <xdr:cxnSp macro="">
      <xdr:nvCxnSpPr>
        <xdr:cNvPr id="513" name="直線コネクタ 512"/>
        <xdr:cNvCxnSpPr/>
      </xdr:nvCxnSpPr>
      <xdr:spPr>
        <a:xfrm flipV="1">
          <a:off x="12814300" y="6729556"/>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161332</xdr:rowOff>
    </xdr:from>
    <xdr:to>
      <xdr:col>76</xdr:col>
      <xdr:colOff>165100</xdr:colOff>
      <xdr:row>39</xdr:row>
      <xdr:rowOff>91482</xdr:rowOff>
    </xdr:to>
    <xdr:sp macro="" textlink="">
      <xdr:nvSpPr>
        <xdr:cNvPr id="527" name="楕円 526"/>
        <xdr:cNvSpPr/>
      </xdr:nvSpPr>
      <xdr:spPr>
        <a:xfrm>
          <a:off x="14541500" y="66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82609</xdr:rowOff>
    </xdr:from>
    <xdr:ext cx="378565" cy="259045"/>
    <xdr:sp macro="" textlink="">
      <xdr:nvSpPr>
        <xdr:cNvPr id="528" name="テキスト ボックス 527"/>
        <xdr:cNvSpPr txBox="1"/>
      </xdr:nvSpPr>
      <xdr:spPr>
        <a:xfrm>
          <a:off x="14403017" y="6769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163656</xdr:rowOff>
    </xdr:from>
    <xdr:to>
      <xdr:col>72</xdr:col>
      <xdr:colOff>38100</xdr:colOff>
      <xdr:row>39</xdr:row>
      <xdr:rowOff>93806</xdr:rowOff>
    </xdr:to>
    <xdr:sp macro="" textlink="">
      <xdr:nvSpPr>
        <xdr:cNvPr id="529" name="楕円 528"/>
        <xdr:cNvSpPr/>
      </xdr:nvSpPr>
      <xdr:spPr>
        <a:xfrm>
          <a:off x="13652500" y="66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84933</xdr:rowOff>
    </xdr:from>
    <xdr:ext cx="378565" cy="259045"/>
    <xdr:sp macro="" textlink="">
      <xdr:nvSpPr>
        <xdr:cNvPr id="530" name="テキスト ボックス 529"/>
        <xdr:cNvSpPr txBox="1"/>
      </xdr:nvSpPr>
      <xdr:spPr>
        <a:xfrm>
          <a:off x="13514017" y="677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164224</xdr:rowOff>
    </xdr:from>
    <xdr:to>
      <xdr:col>67</xdr:col>
      <xdr:colOff>101600</xdr:colOff>
      <xdr:row>39</xdr:row>
      <xdr:rowOff>94374</xdr:rowOff>
    </xdr:to>
    <xdr:sp macro="" textlink="">
      <xdr:nvSpPr>
        <xdr:cNvPr id="531" name="楕円 530"/>
        <xdr:cNvSpPr/>
      </xdr:nvSpPr>
      <xdr:spPr>
        <a:xfrm>
          <a:off x="12763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85501</xdr:rowOff>
    </xdr:from>
    <xdr:ext cx="378565" cy="259045"/>
    <xdr:sp macro="" textlink="">
      <xdr:nvSpPr>
        <xdr:cNvPr id="532" name="テキスト ボックス 531"/>
        <xdr:cNvSpPr txBox="1"/>
      </xdr:nvSpPr>
      <xdr:spPr>
        <a:xfrm>
          <a:off x="12625017" y="677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11847</xdr:rowOff>
    </xdr:from>
    <xdr:to>
      <xdr:col>85</xdr:col>
      <xdr:colOff>127000</xdr:colOff>
      <xdr:row>78</xdr:row>
      <xdr:rowOff>31255</xdr:rowOff>
    </xdr:to>
    <xdr:cxnSp macro="">
      <xdr:nvCxnSpPr>
        <xdr:cNvPr id="616" name="直線コネクタ 615"/>
        <xdr:cNvCxnSpPr/>
      </xdr:nvCxnSpPr>
      <xdr:spPr>
        <a:xfrm flipV="1">
          <a:off x="15481300" y="13384947"/>
          <a:ext cx="8382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31255</xdr:rowOff>
    </xdr:from>
    <xdr:to>
      <xdr:col>81</xdr:col>
      <xdr:colOff>50800</xdr:colOff>
      <xdr:row>78</xdr:row>
      <xdr:rowOff>48014</xdr:rowOff>
    </xdr:to>
    <xdr:cxnSp macro="">
      <xdr:nvCxnSpPr>
        <xdr:cNvPr id="619" name="直線コネクタ 618"/>
        <xdr:cNvCxnSpPr/>
      </xdr:nvCxnSpPr>
      <xdr:spPr>
        <a:xfrm flipV="1">
          <a:off x="14592300" y="13404355"/>
          <a:ext cx="889000" cy="1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48014</xdr:rowOff>
    </xdr:from>
    <xdr:to>
      <xdr:col>76</xdr:col>
      <xdr:colOff>114300</xdr:colOff>
      <xdr:row>78</xdr:row>
      <xdr:rowOff>58886</xdr:rowOff>
    </xdr:to>
    <xdr:cxnSp macro="">
      <xdr:nvCxnSpPr>
        <xdr:cNvPr id="622" name="直線コネクタ 621"/>
        <xdr:cNvCxnSpPr/>
      </xdr:nvCxnSpPr>
      <xdr:spPr>
        <a:xfrm flipV="1">
          <a:off x="13703300" y="13421114"/>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49757</xdr:rowOff>
    </xdr:from>
    <xdr:to>
      <xdr:col>71</xdr:col>
      <xdr:colOff>177800</xdr:colOff>
      <xdr:row>78</xdr:row>
      <xdr:rowOff>58886</xdr:rowOff>
    </xdr:to>
    <xdr:cxnSp macro="">
      <xdr:nvCxnSpPr>
        <xdr:cNvPr id="625" name="直線コネクタ 624"/>
        <xdr:cNvCxnSpPr/>
      </xdr:nvCxnSpPr>
      <xdr:spPr>
        <a:xfrm>
          <a:off x="12814300" y="13422857"/>
          <a:ext cx="8890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132497</xdr:rowOff>
    </xdr:from>
    <xdr:to>
      <xdr:col>85</xdr:col>
      <xdr:colOff>177800</xdr:colOff>
      <xdr:row>78</xdr:row>
      <xdr:rowOff>62647</xdr:rowOff>
    </xdr:to>
    <xdr:sp macro="" textlink="">
      <xdr:nvSpPr>
        <xdr:cNvPr id="635" name="楕円 634"/>
        <xdr:cNvSpPr/>
      </xdr:nvSpPr>
      <xdr:spPr>
        <a:xfrm>
          <a:off x="16268700" y="1333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110924</xdr:rowOff>
    </xdr:from>
    <xdr:ext cx="599010" cy="259045"/>
    <xdr:sp macro="" textlink="">
      <xdr:nvSpPr>
        <xdr:cNvPr id="636" name="公債費該当値テキスト"/>
        <xdr:cNvSpPr txBox="1"/>
      </xdr:nvSpPr>
      <xdr:spPr>
        <a:xfrm>
          <a:off x="16370300" y="1331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151905</xdr:rowOff>
    </xdr:from>
    <xdr:to>
      <xdr:col>81</xdr:col>
      <xdr:colOff>101600</xdr:colOff>
      <xdr:row>78</xdr:row>
      <xdr:rowOff>82055</xdr:rowOff>
    </xdr:to>
    <xdr:sp macro="" textlink="">
      <xdr:nvSpPr>
        <xdr:cNvPr id="637" name="楕円 636"/>
        <xdr:cNvSpPr/>
      </xdr:nvSpPr>
      <xdr:spPr>
        <a:xfrm>
          <a:off x="15430500" y="133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73182</xdr:rowOff>
    </xdr:from>
    <xdr:ext cx="534377" cy="259045"/>
    <xdr:sp macro="" textlink="">
      <xdr:nvSpPr>
        <xdr:cNvPr id="638" name="テキスト ボックス 637"/>
        <xdr:cNvSpPr txBox="1"/>
      </xdr:nvSpPr>
      <xdr:spPr>
        <a:xfrm>
          <a:off x="15214111" y="1344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168664</xdr:rowOff>
    </xdr:from>
    <xdr:to>
      <xdr:col>76</xdr:col>
      <xdr:colOff>165100</xdr:colOff>
      <xdr:row>78</xdr:row>
      <xdr:rowOff>98814</xdr:rowOff>
    </xdr:to>
    <xdr:sp macro="" textlink="">
      <xdr:nvSpPr>
        <xdr:cNvPr id="639" name="楕円 638"/>
        <xdr:cNvSpPr/>
      </xdr:nvSpPr>
      <xdr:spPr>
        <a:xfrm>
          <a:off x="14541500" y="133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89941</xdr:rowOff>
    </xdr:from>
    <xdr:ext cx="534377" cy="259045"/>
    <xdr:sp macro="" textlink="">
      <xdr:nvSpPr>
        <xdr:cNvPr id="640" name="テキスト ボックス 639"/>
        <xdr:cNvSpPr txBox="1"/>
      </xdr:nvSpPr>
      <xdr:spPr>
        <a:xfrm>
          <a:off x="14325111" y="134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8086</xdr:rowOff>
    </xdr:from>
    <xdr:to>
      <xdr:col>72</xdr:col>
      <xdr:colOff>38100</xdr:colOff>
      <xdr:row>78</xdr:row>
      <xdr:rowOff>109686</xdr:rowOff>
    </xdr:to>
    <xdr:sp macro="" textlink="">
      <xdr:nvSpPr>
        <xdr:cNvPr id="641" name="楕円 640"/>
        <xdr:cNvSpPr/>
      </xdr:nvSpPr>
      <xdr:spPr>
        <a:xfrm>
          <a:off x="13652500" y="1338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100813</xdr:rowOff>
    </xdr:from>
    <xdr:ext cx="534377" cy="259045"/>
    <xdr:sp macro="" textlink="">
      <xdr:nvSpPr>
        <xdr:cNvPr id="642" name="テキスト ボックス 641"/>
        <xdr:cNvSpPr txBox="1"/>
      </xdr:nvSpPr>
      <xdr:spPr>
        <a:xfrm>
          <a:off x="13436111" y="1347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170407</xdr:rowOff>
    </xdr:from>
    <xdr:to>
      <xdr:col>67</xdr:col>
      <xdr:colOff>101600</xdr:colOff>
      <xdr:row>78</xdr:row>
      <xdr:rowOff>100557</xdr:rowOff>
    </xdr:to>
    <xdr:sp macro="" textlink="">
      <xdr:nvSpPr>
        <xdr:cNvPr id="643" name="楕円 642"/>
        <xdr:cNvSpPr/>
      </xdr:nvSpPr>
      <xdr:spPr>
        <a:xfrm>
          <a:off x="12763500" y="1337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91684</xdr:rowOff>
    </xdr:from>
    <xdr:ext cx="534377" cy="259045"/>
    <xdr:sp macro="" textlink="">
      <xdr:nvSpPr>
        <xdr:cNvPr id="644" name="テキスト ボックス 643"/>
        <xdr:cNvSpPr txBox="1"/>
      </xdr:nvSpPr>
      <xdr:spPr>
        <a:xfrm>
          <a:off x="12547111" y="1346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132335</xdr:rowOff>
    </xdr:from>
    <xdr:to>
      <xdr:col>85</xdr:col>
      <xdr:colOff>127000</xdr:colOff>
      <xdr:row>98</xdr:row>
      <xdr:rowOff>137578</xdr:rowOff>
    </xdr:to>
    <xdr:cxnSp macro="">
      <xdr:nvCxnSpPr>
        <xdr:cNvPr id="671" name="直線コネクタ 670"/>
        <xdr:cNvCxnSpPr/>
      </xdr:nvCxnSpPr>
      <xdr:spPr>
        <a:xfrm flipV="1">
          <a:off x="15481300" y="16934435"/>
          <a:ext cx="8382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111494</xdr:rowOff>
    </xdr:from>
    <xdr:to>
      <xdr:col>81</xdr:col>
      <xdr:colOff>50800</xdr:colOff>
      <xdr:row>98</xdr:row>
      <xdr:rowOff>137578</xdr:rowOff>
    </xdr:to>
    <xdr:cxnSp macro="">
      <xdr:nvCxnSpPr>
        <xdr:cNvPr id="674" name="直線コネクタ 673"/>
        <xdr:cNvCxnSpPr/>
      </xdr:nvCxnSpPr>
      <xdr:spPr>
        <a:xfrm>
          <a:off x="14592300" y="16913594"/>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111494</xdr:rowOff>
    </xdr:from>
    <xdr:to>
      <xdr:col>76</xdr:col>
      <xdr:colOff>114300</xdr:colOff>
      <xdr:row>98</xdr:row>
      <xdr:rowOff>130739</xdr:rowOff>
    </xdr:to>
    <xdr:cxnSp macro="">
      <xdr:nvCxnSpPr>
        <xdr:cNvPr id="677" name="直線コネクタ 676"/>
        <xdr:cNvCxnSpPr/>
      </xdr:nvCxnSpPr>
      <xdr:spPr>
        <a:xfrm flipV="1">
          <a:off x="13703300" y="16913594"/>
          <a:ext cx="889000" cy="1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122493</xdr:rowOff>
    </xdr:from>
    <xdr:to>
      <xdr:col>71</xdr:col>
      <xdr:colOff>177800</xdr:colOff>
      <xdr:row>98</xdr:row>
      <xdr:rowOff>130739</xdr:rowOff>
    </xdr:to>
    <xdr:cxnSp macro="">
      <xdr:nvCxnSpPr>
        <xdr:cNvPr id="680" name="直線コネクタ 679"/>
        <xdr:cNvCxnSpPr/>
      </xdr:nvCxnSpPr>
      <xdr:spPr>
        <a:xfrm>
          <a:off x="12814300" y="16924593"/>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81535</xdr:rowOff>
    </xdr:from>
    <xdr:to>
      <xdr:col>85</xdr:col>
      <xdr:colOff>177800</xdr:colOff>
      <xdr:row>99</xdr:row>
      <xdr:rowOff>11685</xdr:rowOff>
    </xdr:to>
    <xdr:sp macro="" textlink="">
      <xdr:nvSpPr>
        <xdr:cNvPr id="690" name="楕円 689"/>
        <xdr:cNvSpPr/>
      </xdr:nvSpPr>
      <xdr:spPr>
        <a:xfrm>
          <a:off x="16268700" y="168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167912</xdr:rowOff>
    </xdr:from>
    <xdr:ext cx="469744" cy="259045"/>
    <xdr:sp macro="" textlink="">
      <xdr:nvSpPr>
        <xdr:cNvPr id="691" name="積立金該当値テキスト"/>
        <xdr:cNvSpPr txBox="1"/>
      </xdr:nvSpPr>
      <xdr:spPr>
        <a:xfrm>
          <a:off x="16370300" y="1679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86778</xdr:rowOff>
    </xdr:from>
    <xdr:to>
      <xdr:col>81</xdr:col>
      <xdr:colOff>101600</xdr:colOff>
      <xdr:row>99</xdr:row>
      <xdr:rowOff>16928</xdr:rowOff>
    </xdr:to>
    <xdr:sp macro="" textlink="">
      <xdr:nvSpPr>
        <xdr:cNvPr id="692" name="楕円 691"/>
        <xdr:cNvSpPr/>
      </xdr:nvSpPr>
      <xdr:spPr>
        <a:xfrm>
          <a:off x="15430500" y="168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8055</xdr:rowOff>
    </xdr:from>
    <xdr:ext cx="469744" cy="259045"/>
    <xdr:sp macro="" textlink="">
      <xdr:nvSpPr>
        <xdr:cNvPr id="693" name="テキスト ボックス 692"/>
        <xdr:cNvSpPr txBox="1"/>
      </xdr:nvSpPr>
      <xdr:spPr>
        <a:xfrm>
          <a:off x="15246428" y="1698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60694</xdr:rowOff>
    </xdr:from>
    <xdr:to>
      <xdr:col>76</xdr:col>
      <xdr:colOff>165100</xdr:colOff>
      <xdr:row>98</xdr:row>
      <xdr:rowOff>162294</xdr:rowOff>
    </xdr:to>
    <xdr:sp macro="" textlink="">
      <xdr:nvSpPr>
        <xdr:cNvPr id="694" name="楕円 693"/>
        <xdr:cNvSpPr/>
      </xdr:nvSpPr>
      <xdr:spPr>
        <a:xfrm>
          <a:off x="14541500" y="168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153421</xdr:rowOff>
    </xdr:from>
    <xdr:ext cx="534377" cy="259045"/>
    <xdr:sp macro="" textlink="">
      <xdr:nvSpPr>
        <xdr:cNvPr id="695" name="テキスト ボックス 694"/>
        <xdr:cNvSpPr txBox="1"/>
      </xdr:nvSpPr>
      <xdr:spPr>
        <a:xfrm>
          <a:off x="14325111" y="1695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79939</xdr:rowOff>
    </xdr:from>
    <xdr:to>
      <xdr:col>72</xdr:col>
      <xdr:colOff>38100</xdr:colOff>
      <xdr:row>99</xdr:row>
      <xdr:rowOff>10089</xdr:rowOff>
    </xdr:to>
    <xdr:sp macro="" textlink="">
      <xdr:nvSpPr>
        <xdr:cNvPr id="696" name="楕円 695"/>
        <xdr:cNvSpPr/>
      </xdr:nvSpPr>
      <xdr:spPr>
        <a:xfrm>
          <a:off x="13652500" y="168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1216</xdr:rowOff>
    </xdr:from>
    <xdr:ext cx="469744" cy="259045"/>
    <xdr:sp macro="" textlink="">
      <xdr:nvSpPr>
        <xdr:cNvPr id="697" name="テキスト ボックス 696"/>
        <xdr:cNvSpPr txBox="1"/>
      </xdr:nvSpPr>
      <xdr:spPr>
        <a:xfrm>
          <a:off x="13468428" y="169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71693</xdr:rowOff>
    </xdr:from>
    <xdr:to>
      <xdr:col>67</xdr:col>
      <xdr:colOff>101600</xdr:colOff>
      <xdr:row>99</xdr:row>
      <xdr:rowOff>1843</xdr:rowOff>
    </xdr:to>
    <xdr:sp macro="" textlink="">
      <xdr:nvSpPr>
        <xdr:cNvPr id="698" name="楕円 697"/>
        <xdr:cNvSpPr/>
      </xdr:nvSpPr>
      <xdr:spPr>
        <a:xfrm>
          <a:off x="12763500" y="168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164420</xdr:rowOff>
    </xdr:from>
    <xdr:ext cx="534377" cy="259045"/>
    <xdr:sp macro="" textlink="">
      <xdr:nvSpPr>
        <xdr:cNvPr id="699" name="テキスト ボックス 698"/>
        <xdr:cNvSpPr txBox="1"/>
      </xdr:nvSpPr>
      <xdr:spPr>
        <a:xfrm>
          <a:off x="12547111" y="169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139609</xdr:rowOff>
    </xdr:from>
    <xdr:to>
      <xdr:col>107</xdr:col>
      <xdr:colOff>50800</xdr:colOff>
      <xdr:row>38</xdr:row>
      <xdr:rowOff>139700</xdr:rowOff>
    </xdr:to>
    <xdr:cxnSp macro="">
      <xdr:nvCxnSpPr>
        <xdr:cNvPr id="732" name="直線コネクタ 731"/>
        <xdr:cNvCxnSpPr/>
      </xdr:nvCxnSpPr>
      <xdr:spPr>
        <a:xfrm>
          <a:off x="19545300" y="6654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139609</xdr:rowOff>
    </xdr:from>
    <xdr:to>
      <xdr:col>102</xdr:col>
      <xdr:colOff>114300</xdr:colOff>
      <xdr:row>38</xdr:row>
      <xdr:rowOff>139700</xdr:rowOff>
    </xdr:to>
    <xdr:cxnSp macro="">
      <xdr:nvCxnSpPr>
        <xdr:cNvPr id="735" name="直線コネクタ 734"/>
        <xdr:cNvCxnSpPr/>
      </xdr:nvCxnSpPr>
      <xdr:spPr>
        <a:xfrm flipV="1">
          <a:off x="18656300" y="6654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88809</xdr:rowOff>
    </xdr:from>
    <xdr:to>
      <xdr:col>102</xdr:col>
      <xdr:colOff>165100</xdr:colOff>
      <xdr:row>39</xdr:row>
      <xdr:rowOff>18959</xdr:rowOff>
    </xdr:to>
    <xdr:sp macro="" textlink="">
      <xdr:nvSpPr>
        <xdr:cNvPr id="751" name="楕円 750"/>
        <xdr:cNvSpPr/>
      </xdr:nvSpPr>
      <xdr:spPr>
        <a:xfrm>
          <a:off x="19494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10086</xdr:rowOff>
    </xdr:from>
    <xdr:ext cx="249299" cy="259045"/>
    <xdr:sp macro="" textlink="">
      <xdr:nvSpPr>
        <xdr:cNvPr id="752" name="テキスト ボックス 751"/>
        <xdr:cNvSpPr txBox="1"/>
      </xdr:nvSpPr>
      <xdr:spPr>
        <a:xfrm>
          <a:off x="19420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85865</xdr:rowOff>
    </xdr:from>
    <xdr:to>
      <xdr:col>116</xdr:col>
      <xdr:colOff>63500</xdr:colOff>
      <xdr:row>57</xdr:row>
      <xdr:rowOff>88544</xdr:rowOff>
    </xdr:to>
    <xdr:cxnSp macro="">
      <xdr:nvCxnSpPr>
        <xdr:cNvPr id="783" name="直線コネクタ 782"/>
        <xdr:cNvCxnSpPr/>
      </xdr:nvCxnSpPr>
      <xdr:spPr>
        <a:xfrm flipV="1">
          <a:off x="21323300" y="9858515"/>
          <a:ext cx="8382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88544</xdr:rowOff>
    </xdr:from>
    <xdr:to>
      <xdr:col>111</xdr:col>
      <xdr:colOff>177800</xdr:colOff>
      <xdr:row>57</xdr:row>
      <xdr:rowOff>92087</xdr:rowOff>
    </xdr:to>
    <xdr:cxnSp macro="">
      <xdr:nvCxnSpPr>
        <xdr:cNvPr id="786" name="直線コネクタ 785"/>
        <xdr:cNvCxnSpPr/>
      </xdr:nvCxnSpPr>
      <xdr:spPr>
        <a:xfrm flipV="1">
          <a:off x="20434300" y="9861194"/>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92087</xdr:rowOff>
    </xdr:from>
    <xdr:to>
      <xdr:col>107</xdr:col>
      <xdr:colOff>50800</xdr:colOff>
      <xdr:row>57</xdr:row>
      <xdr:rowOff>95859</xdr:rowOff>
    </xdr:to>
    <xdr:cxnSp macro="">
      <xdr:nvCxnSpPr>
        <xdr:cNvPr id="789" name="直線コネクタ 788"/>
        <xdr:cNvCxnSpPr/>
      </xdr:nvCxnSpPr>
      <xdr:spPr>
        <a:xfrm flipV="1">
          <a:off x="19545300" y="986473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95859</xdr:rowOff>
    </xdr:from>
    <xdr:to>
      <xdr:col>102</xdr:col>
      <xdr:colOff>114300</xdr:colOff>
      <xdr:row>57</xdr:row>
      <xdr:rowOff>101397</xdr:rowOff>
    </xdr:to>
    <xdr:cxnSp macro="">
      <xdr:nvCxnSpPr>
        <xdr:cNvPr id="792" name="直線コネクタ 791"/>
        <xdr:cNvCxnSpPr/>
      </xdr:nvCxnSpPr>
      <xdr:spPr>
        <a:xfrm flipV="1">
          <a:off x="18656300" y="9868509"/>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4" name="テキスト ボックス 793"/>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35065</xdr:rowOff>
    </xdr:from>
    <xdr:to>
      <xdr:col>116</xdr:col>
      <xdr:colOff>114300</xdr:colOff>
      <xdr:row>57</xdr:row>
      <xdr:rowOff>136665</xdr:rowOff>
    </xdr:to>
    <xdr:sp macro="" textlink="">
      <xdr:nvSpPr>
        <xdr:cNvPr id="802" name="楕円 801"/>
        <xdr:cNvSpPr/>
      </xdr:nvSpPr>
      <xdr:spPr>
        <a:xfrm>
          <a:off x="22110700" y="98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57942</xdr:rowOff>
    </xdr:from>
    <xdr:ext cx="534377" cy="259045"/>
    <xdr:sp macro="" textlink="">
      <xdr:nvSpPr>
        <xdr:cNvPr id="803" name="貸付金該当値テキスト"/>
        <xdr:cNvSpPr txBox="1"/>
      </xdr:nvSpPr>
      <xdr:spPr>
        <a:xfrm>
          <a:off x="22212300" y="96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37744</xdr:rowOff>
    </xdr:from>
    <xdr:to>
      <xdr:col>112</xdr:col>
      <xdr:colOff>38100</xdr:colOff>
      <xdr:row>57</xdr:row>
      <xdr:rowOff>139344</xdr:rowOff>
    </xdr:to>
    <xdr:sp macro="" textlink="">
      <xdr:nvSpPr>
        <xdr:cNvPr id="804" name="楕円 803"/>
        <xdr:cNvSpPr/>
      </xdr:nvSpPr>
      <xdr:spPr>
        <a:xfrm>
          <a:off x="21272500" y="98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155871</xdr:rowOff>
    </xdr:from>
    <xdr:ext cx="534377" cy="259045"/>
    <xdr:sp macro="" textlink="">
      <xdr:nvSpPr>
        <xdr:cNvPr id="805" name="テキスト ボックス 804"/>
        <xdr:cNvSpPr txBox="1"/>
      </xdr:nvSpPr>
      <xdr:spPr>
        <a:xfrm>
          <a:off x="21056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41287</xdr:rowOff>
    </xdr:from>
    <xdr:to>
      <xdr:col>107</xdr:col>
      <xdr:colOff>101600</xdr:colOff>
      <xdr:row>57</xdr:row>
      <xdr:rowOff>142887</xdr:rowOff>
    </xdr:to>
    <xdr:sp macro="" textlink="">
      <xdr:nvSpPr>
        <xdr:cNvPr id="806" name="楕円 805"/>
        <xdr:cNvSpPr/>
      </xdr:nvSpPr>
      <xdr:spPr>
        <a:xfrm>
          <a:off x="20383500" y="981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159414</xdr:rowOff>
    </xdr:from>
    <xdr:ext cx="534377" cy="259045"/>
    <xdr:sp macro="" textlink="">
      <xdr:nvSpPr>
        <xdr:cNvPr id="807" name="テキスト ボックス 806"/>
        <xdr:cNvSpPr txBox="1"/>
      </xdr:nvSpPr>
      <xdr:spPr>
        <a:xfrm>
          <a:off x="20167111" y="958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45059</xdr:rowOff>
    </xdr:from>
    <xdr:to>
      <xdr:col>102</xdr:col>
      <xdr:colOff>165100</xdr:colOff>
      <xdr:row>57</xdr:row>
      <xdr:rowOff>146659</xdr:rowOff>
    </xdr:to>
    <xdr:sp macro="" textlink="">
      <xdr:nvSpPr>
        <xdr:cNvPr id="808" name="楕円 807"/>
        <xdr:cNvSpPr/>
      </xdr:nvSpPr>
      <xdr:spPr>
        <a:xfrm>
          <a:off x="19494500" y="98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163186</xdr:rowOff>
    </xdr:from>
    <xdr:ext cx="534377" cy="259045"/>
    <xdr:sp macro="" textlink="">
      <xdr:nvSpPr>
        <xdr:cNvPr id="809" name="テキスト ボックス 808"/>
        <xdr:cNvSpPr txBox="1"/>
      </xdr:nvSpPr>
      <xdr:spPr>
        <a:xfrm>
          <a:off x="19278111" y="95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50597</xdr:rowOff>
    </xdr:from>
    <xdr:to>
      <xdr:col>98</xdr:col>
      <xdr:colOff>38100</xdr:colOff>
      <xdr:row>57</xdr:row>
      <xdr:rowOff>152197</xdr:rowOff>
    </xdr:to>
    <xdr:sp macro="" textlink="">
      <xdr:nvSpPr>
        <xdr:cNvPr id="810" name="楕円 809"/>
        <xdr:cNvSpPr/>
      </xdr:nvSpPr>
      <xdr:spPr>
        <a:xfrm>
          <a:off x="18605500" y="982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168724</xdr:rowOff>
    </xdr:from>
    <xdr:ext cx="534377" cy="259045"/>
    <xdr:sp macro="" textlink="">
      <xdr:nvSpPr>
        <xdr:cNvPr id="811" name="テキスト ボックス 810"/>
        <xdr:cNvSpPr txBox="1"/>
      </xdr:nvSpPr>
      <xdr:spPr>
        <a:xfrm>
          <a:off x="18389111" y="959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126471</xdr:rowOff>
    </xdr:from>
    <xdr:to>
      <xdr:col>116</xdr:col>
      <xdr:colOff>63500</xdr:colOff>
      <xdr:row>76</xdr:row>
      <xdr:rowOff>58444</xdr:rowOff>
    </xdr:to>
    <xdr:cxnSp macro="">
      <xdr:nvCxnSpPr>
        <xdr:cNvPr id="840" name="直線コネクタ 839"/>
        <xdr:cNvCxnSpPr/>
      </xdr:nvCxnSpPr>
      <xdr:spPr>
        <a:xfrm>
          <a:off x="21323300" y="12985221"/>
          <a:ext cx="838200" cy="10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126471</xdr:rowOff>
    </xdr:from>
    <xdr:to>
      <xdr:col>111</xdr:col>
      <xdr:colOff>177800</xdr:colOff>
      <xdr:row>76</xdr:row>
      <xdr:rowOff>97920</xdr:rowOff>
    </xdr:to>
    <xdr:cxnSp macro="">
      <xdr:nvCxnSpPr>
        <xdr:cNvPr id="843" name="直線コネクタ 842"/>
        <xdr:cNvCxnSpPr/>
      </xdr:nvCxnSpPr>
      <xdr:spPr>
        <a:xfrm flipV="1">
          <a:off x="20434300" y="12985221"/>
          <a:ext cx="889000" cy="14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74823</xdr:rowOff>
    </xdr:from>
    <xdr:to>
      <xdr:col>107</xdr:col>
      <xdr:colOff>50800</xdr:colOff>
      <xdr:row>76</xdr:row>
      <xdr:rowOff>97920</xdr:rowOff>
    </xdr:to>
    <xdr:cxnSp macro="">
      <xdr:nvCxnSpPr>
        <xdr:cNvPr id="846" name="直線コネクタ 845"/>
        <xdr:cNvCxnSpPr/>
      </xdr:nvCxnSpPr>
      <xdr:spPr>
        <a:xfrm>
          <a:off x="19545300" y="13105023"/>
          <a:ext cx="889000" cy="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74823</xdr:rowOff>
    </xdr:from>
    <xdr:to>
      <xdr:col>102</xdr:col>
      <xdr:colOff>114300</xdr:colOff>
      <xdr:row>76</xdr:row>
      <xdr:rowOff>119076</xdr:rowOff>
    </xdr:to>
    <xdr:cxnSp macro="">
      <xdr:nvCxnSpPr>
        <xdr:cNvPr id="849" name="直線コネクタ 848"/>
        <xdr:cNvCxnSpPr/>
      </xdr:nvCxnSpPr>
      <xdr:spPr>
        <a:xfrm flipV="1">
          <a:off x="18656300" y="13105023"/>
          <a:ext cx="889000" cy="4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7644</xdr:rowOff>
    </xdr:from>
    <xdr:to>
      <xdr:col>116</xdr:col>
      <xdr:colOff>114300</xdr:colOff>
      <xdr:row>76</xdr:row>
      <xdr:rowOff>109244</xdr:rowOff>
    </xdr:to>
    <xdr:sp macro="" textlink="">
      <xdr:nvSpPr>
        <xdr:cNvPr id="859" name="楕円 858"/>
        <xdr:cNvSpPr/>
      </xdr:nvSpPr>
      <xdr:spPr>
        <a:xfrm>
          <a:off x="22110700" y="130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30521</xdr:rowOff>
    </xdr:from>
    <xdr:ext cx="599010" cy="259045"/>
    <xdr:sp macro="" textlink="">
      <xdr:nvSpPr>
        <xdr:cNvPr id="860" name="繰出金該当値テキスト"/>
        <xdr:cNvSpPr txBox="1"/>
      </xdr:nvSpPr>
      <xdr:spPr>
        <a:xfrm>
          <a:off x="22212300" y="12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75671</xdr:rowOff>
    </xdr:from>
    <xdr:to>
      <xdr:col>112</xdr:col>
      <xdr:colOff>38100</xdr:colOff>
      <xdr:row>76</xdr:row>
      <xdr:rowOff>5821</xdr:rowOff>
    </xdr:to>
    <xdr:sp macro="" textlink="">
      <xdr:nvSpPr>
        <xdr:cNvPr id="861" name="楕円 860"/>
        <xdr:cNvSpPr/>
      </xdr:nvSpPr>
      <xdr:spPr>
        <a:xfrm>
          <a:off x="21272500" y="1293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22348</xdr:rowOff>
    </xdr:from>
    <xdr:ext cx="599010" cy="259045"/>
    <xdr:sp macro="" textlink="">
      <xdr:nvSpPr>
        <xdr:cNvPr id="862" name="テキスト ボックス 861"/>
        <xdr:cNvSpPr txBox="1"/>
      </xdr:nvSpPr>
      <xdr:spPr>
        <a:xfrm>
          <a:off x="21023795" y="1270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47120</xdr:rowOff>
    </xdr:from>
    <xdr:to>
      <xdr:col>107</xdr:col>
      <xdr:colOff>101600</xdr:colOff>
      <xdr:row>76</xdr:row>
      <xdr:rowOff>148720</xdr:rowOff>
    </xdr:to>
    <xdr:sp macro="" textlink="">
      <xdr:nvSpPr>
        <xdr:cNvPr id="863" name="楕円 862"/>
        <xdr:cNvSpPr/>
      </xdr:nvSpPr>
      <xdr:spPr>
        <a:xfrm>
          <a:off x="20383500" y="130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165247</xdr:rowOff>
    </xdr:from>
    <xdr:ext cx="599010" cy="259045"/>
    <xdr:sp macro="" textlink="">
      <xdr:nvSpPr>
        <xdr:cNvPr id="864" name="テキスト ボックス 863"/>
        <xdr:cNvSpPr txBox="1"/>
      </xdr:nvSpPr>
      <xdr:spPr>
        <a:xfrm>
          <a:off x="20134795" y="1285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24023</xdr:rowOff>
    </xdr:from>
    <xdr:to>
      <xdr:col>102</xdr:col>
      <xdr:colOff>165100</xdr:colOff>
      <xdr:row>76</xdr:row>
      <xdr:rowOff>125623</xdr:rowOff>
    </xdr:to>
    <xdr:sp macro="" textlink="">
      <xdr:nvSpPr>
        <xdr:cNvPr id="865" name="楕円 864"/>
        <xdr:cNvSpPr/>
      </xdr:nvSpPr>
      <xdr:spPr>
        <a:xfrm>
          <a:off x="19494500" y="1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142150</xdr:rowOff>
    </xdr:from>
    <xdr:ext cx="599010" cy="259045"/>
    <xdr:sp macro="" textlink="">
      <xdr:nvSpPr>
        <xdr:cNvPr id="866" name="テキスト ボックス 865"/>
        <xdr:cNvSpPr txBox="1"/>
      </xdr:nvSpPr>
      <xdr:spPr>
        <a:xfrm>
          <a:off x="19245795" y="1282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68276</xdr:rowOff>
    </xdr:from>
    <xdr:to>
      <xdr:col>98</xdr:col>
      <xdr:colOff>38100</xdr:colOff>
      <xdr:row>76</xdr:row>
      <xdr:rowOff>169876</xdr:rowOff>
    </xdr:to>
    <xdr:sp macro="" textlink="">
      <xdr:nvSpPr>
        <xdr:cNvPr id="867" name="楕円 866"/>
        <xdr:cNvSpPr/>
      </xdr:nvSpPr>
      <xdr:spPr>
        <a:xfrm>
          <a:off x="18605500" y="1309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14953</xdr:rowOff>
    </xdr:from>
    <xdr:ext cx="599010" cy="259045"/>
    <xdr:sp macro="" textlink="">
      <xdr:nvSpPr>
        <xdr:cNvPr id="868" name="テキスト ボックス 867"/>
        <xdr:cNvSpPr txBox="1"/>
      </xdr:nvSpPr>
      <xdr:spPr>
        <a:xfrm>
          <a:off x="18356795" y="1287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物件費が住人１人当たり２２５，３１７円となっており、類似団体と比較して１人当たりのコストが依然として上回る状況となっています。</a:t>
          </a:r>
        </a:p>
        <a:p>
          <a:r>
            <a:rPr kumimoji="1" lang="ja-JP" altLang="en-US" sz="1300">
              <a:latin typeface="ＭＳ Ｐゴシック" panose="020B0600070205080204" pitchFamily="50" charset="-128"/>
              <a:ea typeface="ＭＳ Ｐゴシック" panose="020B0600070205080204" pitchFamily="50" charset="-128"/>
            </a:rPr>
            <a:t>これは町立診療所の民間委託料が高止まりの主な要因として考えられます。今後も他の業務での指定管理者制度の導入など効率化について検討し、より一層の経常経費の抑制に努めます。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更新整備に係る普通建設事業費が大幅に増加しています。これは中学校改築事業によるもので、事業はＨ３０年度で終了する予定です。しかし、今後も公営住宅の建替えや、その他の老朽化した公共施設の更新整備が見込まれるため、公共施設等個別施設計画を策定し計画的に更新整備を実施していくよう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3,794
3,788
86.90
5,225,333
4,965,382
195,931
2,193,523
4,443,569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140</xdr:rowOff>
    </xdr:from>
    <xdr:to>
      <xdr:col>24</xdr:col>
      <xdr:colOff>63500</xdr:colOff>
      <xdr:row>38</xdr:row>
      <xdr:rowOff>10808</xdr:rowOff>
    </xdr:to>
    <xdr:cxnSp macro="">
      <xdr:nvCxnSpPr>
        <xdr:cNvPr id="60" name="直線コネクタ 59"/>
        <xdr:cNvCxnSpPr/>
      </xdr:nvCxnSpPr>
      <xdr:spPr>
        <a:xfrm flipV="1">
          <a:off x="3797300" y="651524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8369</xdr:rowOff>
    </xdr:from>
    <xdr:to>
      <xdr:col>19</xdr:col>
      <xdr:colOff>177800</xdr:colOff>
      <xdr:row>38</xdr:row>
      <xdr:rowOff>10808</xdr:rowOff>
    </xdr:to>
    <xdr:cxnSp macro="">
      <xdr:nvCxnSpPr>
        <xdr:cNvPr id="63" name="直線コネクタ 62"/>
        <xdr:cNvCxnSpPr/>
      </xdr:nvCxnSpPr>
      <xdr:spPr>
        <a:xfrm>
          <a:off x="2908300" y="6523469"/>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166275</xdr:rowOff>
    </xdr:from>
    <xdr:to>
      <xdr:col>15</xdr:col>
      <xdr:colOff>50800</xdr:colOff>
      <xdr:row>38</xdr:row>
      <xdr:rowOff>8369</xdr:rowOff>
    </xdr:to>
    <xdr:cxnSp macro="">
      <xdr:nvCxnSpPr>
        <xdr:cNvPr id="66" name="直線コネクタ 65"/>
        <xdr:cNvCxnSpPr/>
      </xdr:nvCxnSpPr>
      <xdr:spPr>
        <a:xfrm>
          <a:off x="2019300" y="6509925"/>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166275</xdr:rowOff>
    </xdr:from>
    <xdr:to>
      <xdr:col>10</xdr:col>
      <xdr:colOff>114300</xdr:colOff>
      <xdr:row>38</xdr:row>
      <xdr:rowOff>2825</xdr:rowOff>
    </xdr:to>
    <xdr:cxnSp macro="">
      <xdr:nvCxnSpPr>
        <xdr:cNvPr id="69" name="直線コネクタ 68"/>
        <xdr:cNvCxnSpPr/>
      </xdr:nvCxnSpPr>
      <xdr:spPr>
        <a:xfrm flipV="1">
          <a:off x="1130300" y="6509925"/>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120790</xdr:rowOff>
    </xdr:from>
    <xdr:to>
      <xdr:col>24</xdr:col>
      <xdr:colOff>114300</xdr:colOff>
      <xdr:row>38</xdr:row>
      <xdr:rowOff>50940</xdr:rowOff>
    </xdr:to>
    <xdr:sp macro="" textlink="">
      <xdr:nvSpPr>
        <xdr:cNvPr id="79" name="楕円 78"/>
        <xdr:cNvSpPr/>
      </xdr:nvSpPr>
      <xdr:spPr>
        <a:xfrm>
          <a:off x="4584700" y="64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35717</xdr:rowOff>
    </xdr:from>
    <xdr:ext cx="534377" cy="259045"/>
    <xdr:sp macro="" textlink="">
      <xdr:nvSpPr>
        <xdr:cNvPr id="80" name="議会費該当値テキスト"/>
        <xdr:cNvSpPr txBox="1"/>
      </xdr:nvSpPr>
      <xdr:spPr>
        <a:xfrm>
          <a:off x="4686300" y="63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131458</xdr:rowOff>
    </xdr:from>
    <xdr:to>
      <xdr:col>20</xdr:col>
      <xdr:colOff>38100</xdr:colOff>
      <xdr:row>38</xdr:row>
      <xdr:rowOff>61608</xdr:rowOff>
    </xdr:to>
    <xdr:sp macro="" textlink="">
      <xdr:nvSpPr>
        <xdr:cNvPr id="81" name="楕円 80"/>
        <xdr:cNvSpPr/>
      </xdr:nvSpPr>
      <xdr:spPr>
        <a:xfrm>
          <a:off x="3746500" y="64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52735</xdr:rowOff>
    </xdr:from>
    <xdr:ext cx="534377" cy="259045"/>
    <xdr:sp macro="" textlink="">
      <xdr:nvSpPr>
        <xdr:cNvPr id="82" name="テキスト ボックス 81"/>
        <xdr:cNvSpPr txBox="1"/>
      </xdr:nvSpPr>
      <xdr:spPr>
        <a:xfrm>
          <a:off x="3530111" y="656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129019</xdr:rowOff>
    </xdr:from>
    <xdr:to>
      <xdr:col>15</xdr:col>
      <xdr:colOff>101600</xdr:colOff>
      <xdr:row>38</xdr:row>
      <xdr:rowOff>59169</xdr:rowOff>
    </xdr:to>
    <xdr:sp macro="" textlink="">
      <xdr:nvSpPr>
        <xdr:cNvPr id="83" name="楕円 82"/>
        <xdr:cNvSpPr/>
      </xdr:nvSpPr>
      <xdr:spPr>
        <a:xfrm>
          <a:off x="2857500" y="64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50296</xdr:rowOff>
    </xdr:from>
    <xdr:ext cx="534377" cy="259045"/>
    <xdr:sp macro="" textlink="">
      <xdr:nvSpPr>
        <xdr:cNvPr id="84" name="テキスト ボックス 83"/>
        <xdr:cNvSpPr txBox="1"/>
      </xdr:nvSpPr>
      <xdr:spPr>
        <a:xfrm>
          <a:off x="2641111" y="65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115475</xdr:rowOff>
    </xdr:from>
    <xdr:to>
      <xdr:col>10</xdr:col>
      <xdr:colOff>165100</xdr:colOff>
      <xdr:row>38</xdr:row>
      <xdr:rowOff>45625</xdr:rowOff>
    </xdr:to>
    <xdr:sp macro="" textlink="">
      <xdr:nvSpPr>
        <xdr:cNvPr id="85" name="楕円 84"/>
        <xdr:cNvSpPr/>
      </xdr:nvSpPr>
      <xdr:spPr>
        <a:xfrm>
          <a:off x="1968500" y="645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36752</xdr:rowOff>
    </xdr:from>
    <xdr:ext cx="534377" cy="259045"/>
    <xdr:sp macro="" textlink="">
      <xdr:nvSpPr>
        <xdr:cNvPr id="86" name="テキスト ボックス 85"/>
        <xdr:cNvSpPr txBox="1"/>
      </xdr:nvSpPr>
      <xdr:spPr>
        <a:xfrm>
          <a:off x="1752111" y="65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123476</xdr:rowOff>
    </xdr:from>
    <xdr:to>
      <xdr:col>6</xdr:col>
      <xdr:colOff>38100</xdr:colOff>
      <xdr:row>38</xdr:row>
      <xdr:rowOff>53626</xdr:rowOff>
    </xdr:to>
    <xdr:sp macro="" textlink="">
      <xdr:nvSpPr>
        <xdr:cNvPr id="87" name="楕円 86"/>
        <xdr:cNvSpPr/>
      </xdr:nvSpPr>
      <xdr:spPr>
        <a:xfrm>
          <a:off x="1079500" y="64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44752</xdr:rowOff>
    </xdr:from>
    <xdr:ext cx="534377" cy="259045"/>
    <xdr:sp macro="" textlink="">
      <xdr:nvSpPr>
        <xdr:cNvPr id="88" name="テキスト ボックス 87"/>
        <xdr:cNvSpPr txBox="1"/>
      </xdr:nvSpPr>
      <xdr:spPr>
        <a:xfrm>
          <a:off x="863111" y="65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68149</xdr:rowOff>
    </xdr:from>
    <xdr:to>
      <xdr:col>24</xdr:col>
      <xdr:colOff>63500</xdr:colOff>
      <xdr:row>58</xdr:row>
      <xdr:rowOff>71143</xdr:rowOff>
    </xdr:to>
    <xdr:cxnSp macro="">
      <xdr:nvCxnSpPr>
        <xdr:cNvPr id="115" name="直線コネクタ 114"/>
        <xdr:cNvCxnSpPr/>
      </xdr:nvCxnSpPr>
      <xdr:spPr>
        <a:xfrm>
          <a:off x="3797300" y="10012249"/>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63907</xdr:rowOff>
    </xdr:from>
    <xdr:to>
      <xdr:col>19</xdr:col>
      <xdr:colOff>177800</xdr:colOff>
      <xdr:row>58</xdr:row>
      <xdr:rowOff>68149</xdr:rowOff>
    </xdr:to>
    <xdr:cxnSp macro="">
      <xdr:nvCxnSpPr>
        <xdr:cNvPr id="118" name="直線コネクタ 117"/>
        <xdr:cNvCxnSpPr/>
      </xdr:nvCxnSpPr>
      <xdr:spPr>
        <a:xfrm>
          <a:off x="2908300" y="10008007"/>
          <a:ext cx="8890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63907</xdr:rowOff>
    </xdr:from>
    <xdr:to>
      <xdr:col>15</xdr:col>
      <xdr:colOff>50800</xdr:colOff>
      <xdr:row>58</xdr:row>
      <xdr:rowOff>80959</xdr:rowOff>
    </xdr:to>
    <xdr:cxnSp macro="">
      <xdr:nvCxnSpPr>
        <xdr:cNvPr id="121" name="直線コネクタ 120"/>
        <xdr:cNvCxnSpPr/>
      </xdr:nvCxnSpPr>
      <xdr:spPr>
        <a:xfrm flipV="1">
          <a:off x="2019300" y="10008007"/>
          <a:ext cx="889000" cy="1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73930</xdr:rowOff>
    </xdr:from>
    <xdr:to>
      <xdr:col>10</xdr:col>
      <xdr:colOff>114300</xdr:colOff>
      <xdr:row>58</xdr:row>
      <xdr:rowOff>80959</xdr:rowOff>
    </xdr:to>
    <xdr:cxnSp macro="">
      <xdr:nvCxnSpPr>
        <xdr:cNvPr id="124" name="直線コネクタ 123"/>
        <xdr:cNvCxnSpPr/>
      </xdr:nvCxnSpPr>
      <xdr:spPr>
        <a:xfrm>
          <a:off x="1130300" y="10018030"/>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20343</xdr:rowOff>
    </xdr:from>
    <xdr:to>
      <xdr:col>24</xdr:col>
      <xdr:colOff>114300</xdr:colOff>
      <xdr:row>58</xdr:row>
      <xdr:rowOff>121943</xdr:rowOff>
    </xdr:to>
    <xdr:sp macro="" textlink="">
      <xdr:nvSpPr>
        <xdr:cNvPr id="134" name="楕円 133"/>
        <xdr:cNvSpPr/>
      </xdr:nvSpPr>
      <xdr:spPr>
        <a:xfrm>
          <a:off x="4584700" y="99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17349</xdr:rowOff>
    </xdr:from>
    <xdr:to>
      <xdr:col>20</xdr:col>
      <xdr:colOff>38100</xdr:colOff>
      <xdr:row>58</xdr:row>
      <xdr:rowOff>118949</xdr:rowOff>
    </xdr:to>
    <xdr:sp macro="" textlink="">
      <xdr:nvSpPr>
        <xdr:cNvPr id="136" name="楕円 135"/>
        <xdr:cNvSpPr/>
      </xdr:nvSpPr>
      <xdr:spPr>
        <a:xfrm>
          <a:off x="3746500" y="99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110076</xdr:rowOff>
    </xdr:from>
    <xdr:ext cx="599010" cy="259045"/>
    <xdr:sp macro="" textlink="">
      <xdr:nvSpPr>
        <xdr:cNvPr id="137" name="テキスト ボックス 136"/>
        <xdr:cNvSpPr txBox="1"/>
      </xdr:nvSpPr>
      <xdr:spPr>
        <a:xfrm>
          <a:off x="3497795" y="1005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13107</xdr:rowOff>
    </xdr:from>
    <xdr:to>
      <xdr:col>15</xdr:col>
      <xdr:colOff>101600</xdr:colOff>
      <xdr:row>58</xdr:row>
      <xdr:rowOff>114707</xdr:rowOff>
    </xdr:to>
    <xdr:sp macro="" textlink="">
      <xdr:nvSpPr>
        <xdr:cNvPr id="138" name="楕円 137"/>
        <xdr:cNvSpPr/>
      </xdr:nvSpPr>
      <xdr:spPr>
        <a:xfrm>
          <a:off x="2857500" y="99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105834</xdr:rowOff>
    </xdr:from>
    <xdr:ext cx="599010" cy="259045"/>
    <xdr:sp macro="" textlink="">
      <xdr:nvSpPr>
        <xdr:cNvPr id="139" name="テキスト ボックス 138"/>
        <xdr:cNvSpPr txBox="1"/>
      </xdr:nvSpPr>
      <xdr:spPr>
        <a:xfrm>
          <a:off x="2608795" y="1004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30159</xdr:rowOff>
    </xdr:from>
    <xdr:to>
      <xdr:col>10</xdr:col>
      <xdr:colOff>165100</xdr:colOff>
      <xdr:row>58</xdr:row>
      <xdr:rowOff>131759</xdr:rowOff>
    </xdr:to>
    <xdr:sp macro="" textlink="">
      <xdr:nvSpPr>
        <xdr:cNvPr id="140" name="楕円 139"/>
        <xdr:cNvSpPr/>
      </xdr:nvSpPr>
      <xdr:spPr>
        <a:xfrm>
          <a:off x="1968500" y="99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122886</xdr:rowOff>
    </xdr:from>
    <xdr:ext cx="599010" cy="259045"/>
    <xdr:sp macro="" textlink="">
      <xdr:nvSpPr>
        <xdr:cNvPr id="141" name="テキスト ボックス 140"/>
        <xdr:cNvSpPr txBox="1"/>
      </xdr:nvSpPr>
      <xdr:spPr>
        <a:xfrm>
          <a:off x="1719795" y="1006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23130</xdr:rowOff>
    </xdr:from>
    <xdr:to>
      <xdr:col>6</xdr:col>
      <xdr:colOff>38100</xdr:colOff>
      <xdr:row>58</xdr:row>
      <xdr:rowOff>124730</xdr:rowOff>
    </xdr:to>
    <xdr:sp macro="" textlink="">
      <xdr:nvSpPr>
        <xdr:cNvPr id="142" name="楕円 141"/>
        <xdr:cNvSpPr/>
      </xdr:nvSpPr>
      <xdr:spPr>
        <a:xfrm>
          <a:off x="1079500" y="99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115857</xdr:rowOff>
    </xdr:from>
    <xdr:ext cx="599010" cy="259045"/>
    <xdr:sp macro="" textlink="">
      <xdr:nvSpPr>
        <xdr:cNvPr id="143" name="テキスト ボックス 142"/>
        <xdr:cNvSpPr txBox="1"/>
      </xdr:nvSpPr>
      <xdr:spPr>
        <a:xfrm>
          <a:off x="830795" y="1005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68447</xdr:rowOff>
    </xdr:from>
    <xdr:to>
      <xdr:col>24</xdr:col>
      <xdr:colOff>63500</xdr:colOff>
      <xdr:row>76</xdr:row>
      <xdr:rowOff>69487</xdr:rowOff>
    </xdr:to>
    <xdr:cxnSp macro="">
      <xdr:nvCxnSpPr>
        <xdr:cNvPr id="170" name="直線コネクタ 169"/>
        <xdr:cNvCxnSpPr/>
      </xdr:nvCxnSpPr>
      <xdr:spPr>
        <a:xfrm>
          <a:off x="3797300" y="13098647"/>
          <a:ext cx="8382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68447</xdr:rowOff>
    </xdr:from>
    <xdr:to>
      <xdr:col>19</xdr:col>
      <xdr:colOff>177800</xdr:colOff>
      <xdr:row>76</xdr:row>
      <xdr:rowOff>94907</xdr:rowOff>
    </xdr:to>
    <xdr:cxnSp macro="">
      <xdr:nvCxnSpPr>
        <xdr:cNvPr id="173" name="直線コネクタ 172"/>
        <xdr:cNvCxnSpPr/>
      </xdr:nvCxnSpPr>
      <xdr:spPr>
        <a:xfrm flipV="1">
          <a:off x="2908300" y="13098647"/>
          <a:ext cx="8890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81038</xdr:rowOff>
    </xdr:from>
    <xdr:to>
      <xdr:col>15</xdr:col>
      <xdr:colOff>50800</xdr:colOff>
      <xdr:row>76</xdr:row>
      <xdr:rowOff>94907</xdr:rowOff>
    </xdr:to>
    <xdr:cxnSp macro="">
      <xdr:nvCxnSpPr>
        <xdr:cNvPr id="176" name="直線コネクタ 175"/>
        <xdr:cNvCxnSpPr/>
      </xdr:nvCxnSpPr>
      <xdr:spPr>
        <a:xfrm>
          <a:off x="2019300" y="13111238"/>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81038</xdr:rowOff>
    </xdr:from>
    <xdr:to>
      <xdr:col>10</xdr:col>
      <xdr:colOff>114300</xdr:colOff>
      <xdr:row>76</xdr:row>
      <xdr:rowOff>126843</xdr:rowOff>
    </xdr:to>
    <xdr:cxnSp macro="">
      <xdr:nvCxnSpPr>
        <xdr:cNvPr id="179" name="直線コネクタ 178"/>
        <xdr:cNvCxnSpPr/>
      </xdr:nvCxnSpPr>
      <xdr:spPr>
        <a:xfrm flipV="1">
          <a:off x="1130300" y="13111238"/>
          <a:ext cx="889000" cy="4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18687</xdr:rowOff>
    </xdr:from>
    <xdr:to>
      <xdr:col>24</xdr:col>
      <xdr:colOff>114300</xdr:colOff>
      <xdr:row>76</xdr:row>
      <xdr:rowOff>120287</xdr:rowOff>
    </xdr:to>
    <xdr:sp macro="" textlink="">
      <xdr:nvSpPr>
        <xdr:cNvPr id="189" name="楕円 188"/>
        <xdr:cNvSpPr/>
      </xdr:nvSpPr>
      <xdr:spPr>
        <a:xfrm>
          <a:off x="4584700" y="130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168564</xdr:rowOff>
    </xdr:from>
    <xdr:ext cx="599010" cy="259045"/>
    <xdr:sp macro="" textlink="">
      <xdr:nvSpPr>
        <xdr:cNvPr id="190" name="民生費該当値テキスト"/>
        <xdr:cNvSpPr txBox="1"/>
      </xdr:nvSpPr>
      <xdr:spPr>
        <a:xfrm>
          <a:off x="4686300" y="130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17647</xdr:rowOff>
    </xdr:from>
    <xdr:to>
      <xdr:col>20</xdr:col>
      <xdr:colOff>38100</xdr:colOff>
      <xdr:row>76</xdr:row>
      <xdr:rowOff>119247</xdr:rowOff>
    </xdr:to>
    <xdr:sp macro="" textlink="">
      <xdr:nvSpPr>
        <xdr:cNvPr id="191" name="楕円 190"/>
        <xdr:cNvSpPr/>
      </xdr:nvSpPr>
      <xdr:spPr>
        <a:xfrm>
          <a:off x="3746500" y="130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110374</xdr:rowOff>
    </xdr:from>
    <xdr:ext cx="599010" cy="259045"/>
    <xdr:sp macro="" textlink="">
      <xdr:nvSpPr>
        <xdr:cNvPr id="192" name="テキスト ボックス 191"/>
        <xdr:cNvSpPr txBox="1"/>
      </xdr:nvSpPr>
      <xdr:spPr>
        <a:xfrm>
          <a:off x="3497795" y="1314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44107</xdr:rowOff>
    </xdr:from>
    <xdr:to>
      <xdr:col>15</xdr:col>
      <xdr:colOff>101600</xdr:colOff>
      <xdr:row>76</xdr:row>
      <xdr:rowOff>145707</xdr:rowOff>
    </xdr:to>
    <xdr:sp macro="" textlink="">
      <xdr:nvSpPr>
        <xdr:cNvPr id="193" name="楕円 192"/>
        <xdr:cNvSpPr/>
      </xdr:nvSpPr>
      <xdr:spPr>
        <a:xfrm>
          <a:off x="2857500" y="130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136834</xdr:rowOff>
    </xdr:from>
    <xdr:ext cx="599010" cy="259045"/>
    <xdr:sp macro="" textlink="">
      <xdr:nvSpPr>
        <xdr:cNvPr id="194" name="テキスト ボックス 193"/>
        <xdr:cNvSpPr txBox="1"/>
      </xdr:nvSpPr>
      <xdr:spPr>
        <a:xfrm>
          <a:off x="2608795" y="1316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30238</xdr:rowOff>
    </xdr:from>
    <xdr:to>
      <xdr:col>10</xdr:col>
      <xdr:colOff>165100</xdr:colOff>
      <xdr:row>76</xdr:row>
      <xdr:rowOff>131838</xdr:rowOff>
    </xdr:to>
    <xdr:sp macro="" textlink="">
      <xdr:nvSpPr>
        <xdr:cNvPr id="195" name="楕円 194"/>
        <xdr:cNvSpPr/>
      </xdr:nvSpPr>
      <xdr:spPr>
        <a:xfrm>
          <a:off x="1968500" y="1306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122965</xdr:rowOff>
    </xdr:from>
    <xdr:ext cx="599010" cy="259045"/>
    <xdr:sp macro="" textlink="">
      <xdr:nvSpPr>
        <xdr:cNvPr id="196" name="テキスト ボックス 195"/>
        <xdr:cNvSpPr txBox="1"/>
      </xdr:nvSpPr>
      <xdr:spPr>
        <a:xfrm>
          <a:off x="1719795" y="1315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76043</xdr:rowOff>
    </xdr:from>
    <xdr:to>
      <xdr:col>6</xdr:col>
      <xdr:colOff>38100</xdr:colOff>
      <xdr:row>77</xdr:row>
      <xdr:rowOff>6193</xdr:rowOff>
    </xdr:to>
    <xdr:sp macro="" textlink="">
      <xdr:nvSpPr>
        <xdr:cNvPr id="197" name="楕円 196"/>
        <xdr:cNvSpPr/>
      </xdr:nvSpPr>
      <xdr:spPr>
        <a:xfrm>
          <a:off x="1079500" y="131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168770</xdr:rowOff>
    </xdr:from>
    <xdr:ext cx="599010" cy="259045"/>
    <xdr:sp macro="" textlink="">
      <xdr:nvSpPr>
        <xdr:cNvPr id="198" name="テキスト ボックス 197"/>
        <xdr:cNvSpPr txBox="1"/>
      </xdr:nvSpPr>
      <xdr:spPr>
        <a:xfrm>
          <a:off x="830795" y="1319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116249</xdr:rowOff>
    </xdr:from>
    <xdr:to>
      <xdr:col>24</xdr:col>
      <xdr:colOff>63500</xdr:colOff>
      <xdr:row>94</xdr:row>
      <xdr:rowOff>149701</xdr:rowOff>
    </xdr:to>
    <xdr:cxnSp macro="">
      <xdr:nvCxnSpPr>
        <xdr:cNvPr id="227" name="直線コネクタ 226"/>
        <xdr:cNvCxnSpPr/>
      </xdr:nvCxnSpPr>
      <xdr:spPr>
        <a:xfrm flipV="1">
          <a:off x="3797300" y="16232549"/>
          <a:ext cx="8382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148006</xdr:rowOff>
    </xdr:from>
    <xdr:to>
      <xdr:col>19</xdr:col>
      <xdr:colOff>177800</xdr:colOff>
      <xdr:row>94</xdr:row>
      <xdr:rowOff>149701</xdr:rowOff>
    </xdr:to>
    <xdr:cxnSp macro="">
      <xdr:nvCxnSpPr>
        <xdr:cNvPr id="230" name="直線コネクタ 229"/>
        <xdr:cNvCxnSpPr/>
      </xdr:nvCxnSpPr>
      <xdr:spPr>
        <a:xfrm>
          <a:off x="2908300" y="16264306"/>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148006</xdr:rowOff>
    </xdr:from>
    <xdr:to>
      <xdr:col>15</xdr:col>
      <xdr:colOff>50800</xdr:colOff>
      <xdr:row>94</xdr:row>
      <xdr:rowOff>151972</xdr:rowOff>
    </xdr:to>
    <xdr:cxnSp macro="">
      <xdr:nvCxnSpPr>
        <xdr:cNvPr id="233" name="直線コネクタ 232"/>
        <xdr:cNvCxnSpPr/>
      </xdr:nvCxnSpPr>
      <xdr:spPr>
        <a:xfrm flipV="1">
          <a:off x="2019300" y="16264306"/>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151972</xdr:rowOff>
    </xdr:from>
    <xdr:to>
      <xdr:col>10</xdr:col>
      <xdr:colOff>114300</xdr:colOff>
      <xdr:row>95</xdr:row>
      <xdr:rowOff>36216</xdr:rowOff>
    </xdr:to>
    <xdr:cxnSp macro="">
      <xdr:nvCxnSpPr>
        <xdr:cNvPr id="236" name="直線コネクタ 235"/>
        <xdr:cNvCxnSpPr/>
      </xdr:nvCxnSpPr>
      <xdr:spPr>
        <a:xfrm flipV="1">
          <a:off x="1130300" y="16268272"/>
          <a:ext cx="889000" cy="5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65449</xdr:rowOff>
    </xdr:from>
    <xdr:to>
      <xdr:col>24</xdr:col>
      <xdr:colOff>114300</xdr:colOff>
      <xdr:row>94</xdr:row>
      <xdr:rowOff>167049</xdr:rowOff>
    </xdr:to>
    <xdr:sp macro="" textlink="">
      <xdr:nvSpPr>
        <xdr:cNvPr id="246" name="楕円 245"/>
        <xdr:cNvSpPr/>
      </xdr:nvSpPr>
      <xdr:spPr>
        <a:xfrm>
          <a:off x="4584700" y="161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88326</xdr:rowOff>
    </xdr:from>
    <xdr:ext cx="599010" cy="259045"/>
    <xdr:sp macro="" textlink="">
      <xdr:nvSpPr>
        <xdr:cNvPr id="247" name="衛生費該当値テキスト"/>
        <xdr:cNvSpPr txBox="1"/>
      </xdr:nvSpPr>
      <xdr:spPr>
        <a:xfrm>
          <a:off x="4686300" y="1603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98901</xdr:rowOff>
    </xdr:from>
    <xdr:to>
      <xdr:col>20</xdr:col>
      <xdr:colOff>38100</xdr:colOff>
      <xdr:row>95</xdr:row>
      <xdr:rowOff>29051</xdr:rowOff>
    </xdr:to>
    <xdr:sp macro="" textlink="">
      <xdr:nvSpPr>
        <xdr:cNvPr id="248" name="楕円 247"/>
        <xdr:cNvSpPr/>
      </xdr:nvSpPr>
      <xdr:spPr>
        <a:xfrm>
          <a:off x="3746500" y="162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45578</xdr:rowOff>
    </xdr:from>
    <xdr:ext cx="599010" cy="259045"/>
    <xdr:sp macro="" textlink="">
      <xdr:nvSpPr>
        <xdr:cNvPr id="249" name="テキスト ボックス 248"/>
        <xdr:cNvSpPr txBox="1"/>
      </xdr:nvSpPr>
      <xdr:spPr>
        <a:xfrm>
          <a:off x="3497795" y="159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97206</xdr:rowOff>
    </xdr:from>
    <xdr:to>
      <xdr:col>15</xdr:col>
      <xdr:colOff>101600</xdr:colOff>
      <xdr:row>95</xdr:row>
      <xdr:rowOff>27356</xdr:rowOff>
    </xdr:to>
    <xdr:sp macro="" textlink="">
      <xdr:nvSpPr>
        <xdr:cNvPr id="250" name="楕円 249"/>
        <xdr:cNvSpPr/>
      </xdr:nvSpPr>
      <xdr:spPr>
        <a:xfrm>
          <a:off x="2857500" y="162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43883</xdr:rowOff>
    </xdr:from>
    <xdr:ext cx="599010" cy="259045"/>
    <xdr:sp macro="" textlink="">
      <xdr:nvSpPr>
        <xdr:cNvPr id="251" name="テキスト ボックス 250"/>
        <xdr:cNvSpPr txBox="1"/>
      </xdr:nvSpPr>
      <xdr:spPr>
        <a:xfrm>
          <a:off x="2608795" y="1598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101172</xdr:rowOff>
    </xdr:from>
    <xdr:to>
      <xdr:col>10</xdr:col>
      <xdr:colOff>165100</xdr:colOff>
      <xdr:row>95</xdr:row>
      <xdr:rowOff>31322</xdr:rowOff>
    </xdr:to>
    <xdr:sp macro="" textlink="">
      <xdr:nvSpPr>
        <xdr:cNvPr id="252" name="楕円 251"/>
        <xdr:cNvSpPr/>
      </xdr:nvSpPr>
      <xdr:spPr>
        <a:xfrm>
          <a:off x="1968500" y="162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47849</xdr:rowOff>
    </xdr:from>
    <xdr:ext cx="599010" cy="259045"/>
    <xdr:sp macro="" textlink="">
      <xdr:nvSpPr>
        <xdr:cNvPr id="253" name="テキスト ボックス 252"/>
        <xdr:cNvSpPr txBox="1"/>
      </xdr:nvSpPr>
      <xdr:spPr>
        <a:xfrm>
          <a:off x="1719795" y="1599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156866</xdr:rowOff>
    </xdr:from>
    <xdr:to>
      <xdr:col>6</xdr:col>
      <xdr:colOff>38100</xdr:colOff>
      <xdr:row>95</xdr:row>
      <xdr:rowOff>87016</xdr:rowOff>
    </xdr:to>
    <xdr:sp macro="" textlink="">
      <xdr:nvSpPr>
        <xdr:cNvPr id="254" name="楕円 253"/>
        <xdr:cNvSpPr/>
      </xdr:nvSpPr>
      <xdr:spPr>
        <a:xfrm>
          <a:off x="1079500" y="1627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103543</xdr:rowOff>
    </xdr:from>
    <xdr:ext cx="599010" cy="259045"/>
    <xdr:sp macro="" textlink="">
      <xdr:nvSpPr>
        <xdr:cNvPr id="255" name="テキスト ボックス 254"/>
        <xdr:cNvSpPr txBox="1"/>
      </xdr:nvSpPr>
      <xdr:spPr>
        <a:xfrm>
          <a:off x="830795" y="1604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43955</xdr:rowOff>
    </xdr:from>
    <xdr:to>
      <xdr:col>55</xdr:col>
      <xdr:colOff>0</xdr:colOff>
      <xdr:row>39</xdr:row>
      <xdr:rowOff>44183</xdr:rowOff>
    </xdr:to>
    <xdr:cxnSp macro="">
      <xdr:nvCxnSpPr>
        <xdr:cNvPr id="284" name="直線コネクタ 283"/>
        <xdr:cNvCxnSpPr/>
      </xdr:nvCxnSpPr>
      <xdr:spPr>
        <a:xfrm flipV="1">
          <a:off x="9639300" y="673050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43993</xdr:rowOff>
    </xdr:from>
    <xdr:to>
      <xdr:col>50</xdr:col>
      <xdr:colOff>114300</xdr:colOff>
      <xdr:row>39</xdr:row>
      <xdr:rowOff>44183</xdr:rowOff>
    </xdr:to>
    <xdr:cxnSp macro="">
      <xdr:nvCxnSpPr>
        <xdr:cNvPr id="287" name="直線コネクタ 286"/>
        <xdr:cNvCxnSpPr/>
      </xdr:nvCxnSpPr>
      <xdr:spPr>
        <a:xfrm>
          <a:off x="8750300" y="673054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43993</xdr:rowOff>
    </xdr:from>
    <xdr:to>
      <xdr:col>45</xdr:col>
      <xdr:colOff>177800</xdr:colOff>
      <xdr:row>39</xdr:row>
      <xdr:rowOff>44031</xdr:rowOff>
    </xdr:to>
    <xdr:cxnSp macro="">
      <xdr:nvCxnSpPr>
        <xdr:cNvPr id="290" name="直線コネクタ 289"/>
        <xdr:cNvCxnSpPr/>
      </xdr:nvCxnSpPr>
      <xdr:spPr>
        <a:xfrm flipV="1">
          <a:off x="7861300" y="673054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43879</xdr:rowOff>
    </xdr:from>
    <xdr:to>
      <xdr:col>41</xdr:col>
      <xdr:colOff>50800</xdr:colOff>
      <xdr:row>39</xdr:row>
      <xdr:rowOff>44031</xdr:rowOff>
    </xdr:to>
    <xdr:cxnSp macro="">
      <xdr:nvCxnSpPr>
        <xdr:cNvPr id="293" name="直線コネクタ 292"/>
        <xdr:cNvCxnSpPr/>
      </xdr:nvCxnSpPr>
      <xdr:spPr>
        <a:xfrm>
          <a:off x="6972300" y="673042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164605</xdr:rowOff>
    </xdr:from>
    <xdr:to>
      <xdr:col>55</xdr:col>
      <xdr:colOff>50800</xdr:colOff>
      <xdr:row>39</xdr:row>
      <xdr:rowOff>94755</xdr:rowOff>
    </xdr:to>
    <xdr:sp macro="" textlink="">
      <xdr:nvSpPr>
        <xdr:cNvPr id="303" name="楕円 302"/>
        <xdr:cNvSpPr/>
      </xdr:nvSpPr>
      <xdr:spPr>
        <a:xfrm>
          <a:off x="104267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164833</xdr:rowOff>
    </xdr:from>
    <xdr:to>
      <xdr:col>50</xdr:col>
      <xdr:colOff>165100</xdr:colOff>
      <xdr:row>39</xdr:row>
      <xdr:rowOff>94983</xdr:rowOff>
    </xdr:to>
    <xdr:sp macro="" textlink="">
      <xdr:nvSpPr>
        <xdr:cNvPr id="305" name="楕円 304"/>
        <xdr:cNvSpPr/>
      </xdr:nvSpPr>
      <xdr:spPr>
        <a:xfrm>
          <a:off x="9588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86110</xdr:rowOff>
    </xdr:from>
    <xdr:ext cx="249299" cy="259045"/>
    <xdr:sp macro="" textlink="">
      <xdr:nvSpPr>
        <xdr:cNvPr id="306" name="テキスト ボックス 305"/>
        <xdr:cNvSpPr txBox="1"/>
      </xdr:nvSpPr>
      <xdr:spPr>
        <a:xfrm>
          <a:off x="9514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164643</xdr:rowOff>
    </xdr:from>
    <xdr:to>
      <xdr:col>46</xdr:col>
      <xdr:colOff>38100</xdr:colOff>
      <xdr:row>39</xdr:row>
      <xdr:rowOff>94793</xdr:rowOff>
    </xdr:to>
    <xdr:sp macro="" textlink="">
      <xdr:nvSpPr>
        <xdr:cNvPr id="307" name="楕円 306"/>
        <xdr:cNvSpPr/>
      </xdr:nvSpPr>
      <xdr:spPr>
        <a:xfrm>
          <a:off x="8699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85920</xdr:rowOff>
    </xdr:from>
    <xdr:ext cx="313932" cy="259045"/>
    <xdr:sp macro="" textlink="">
      <xdr:nvSpPr>
        <xdr:cNvPr id="308" name="テキスト ボックス 307"/>
        <xdr:cNvSpPr txBox="1"/>
      </xdr:nvSpPr>
      <xdr:spPr>
        <a:xfrm>
          <a:off x="8593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164681</xdr:rowOff>
    </xdr:from>
    <xdr:to>
      <xdr:col>41</xdr:col>
      <xdr:colOff>101600</xdr:colOff>
      <xdr:row>39</xdr:row>
      <xdr:rowOff>94831</xdr:rowOff>
    </xdr:to>
    <xdr:sp macro="" textlink="">
      <xdr:nvSpPr>
        <xdr:cNvPr id="309" name="楕円 308"/>
        <xdr:cNvSpPr/>
      </xdr:nvSpPr>
      <xdr:spPr>
        <a:xfrm>
          <a:off x="7810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85958</xdr:rowOff>
    </xdr:from>
    <xdr:ext cx="313932" cy="259045"/>
    <xdr:sp macro="" textlink="">
      <xdr:nvSpPr>
        <xdr:cNvPr id="310" name="テキスト ボックス 309"/>
        <xdr:cNvSpPr txBox="1"/>
      </xdr:nvSpPr>
      <xdr:spPr>
        <a:xfrm>
          <a:off x="7704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164529</xdr:rowOff>
    </xdr:from>
    <xdr:to>
      <xdr:col>36</xdr:col>
      <xdr:colOff>165100</xdr:colOff>
      <xdr:row>39</xdr:row>
      <xdr:rowOff>94679</xdr:rowOff>
    </xdr:to>
    <xdr:sp macro="" textlink="">
      <xdr:nvSpPr>
        <xdr:cNvPr id="311" name="楕円 310"/>
        <xdr:cNvSpPr/>
      </xdr:nvSpPr>
      <xdr:spPr>
        <a:xfrm>
          <a:off x="6921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85806</xdr:rowOff>
    </xdr:from>
    <xdr:ext cx="313932" cy="259045"/>
    <xdr:sp macro="" textlink="">
      <xdr:nvSpPr>
        <xdr:cNvPr id="312" name="テキスト ボックス 311"/>
        <xdr:cNvSpPr txBox="1"/>
      </xdr:nvSpPr>
      <xdr:spPr>
        <a:xfrm>
          <a:off x="6815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70931</xdr:rowOff>
    </xdr:from>
    <xdr:to>
      <xdr:col>55</xdr:col>
      <xdr:colOff>0</xdr:colOff>
      <xdr:row>58</xdr:row>
      <xdr:rowOff>97361</xdr:rowOff>
    </xdr:to>
    <xdr:cxnSp macro="">
      <xdr:nvCxnSpPr>
        <xdr:cNvPr id="339" name="直線コネクタ 338"/>
        <xdr:cNvCxnSpPr/>
      </xdr:nvCxnSpPr>
      <xdr:spPr>
        <a:xfrm flipV="1">
          <a:off x="9639300" y="10015031"/>
          <a:ext cx="838200" cy="2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97361</xdr:rowOff>
    </xdr:from>
    <xdr:to>
      <xdr:col>50</xdr:col>
      <xdr:colOff>114300</xdr:colOff>
      <xdr:row>58</xdr:row>
      <xdr:rowOff>100559</xdr:rowOff>
    </xdr:to>
    <xdr:cxnSp macro="">
      <xdr:nvCxnSpPr>
        <xdr:cNvPr id="342" name="直線コネクタ 341"/>
        <xdr:cNvCxnSpPr/>
      </xdr:nvCxnSpPr>
      <xdr:spPr>
        <a:xfrm flipV="1">
          <a:off x="8750300" y="10041461"/>
          <a:ext cx="889000" cy="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100559</xdr:rowOff>
    </xdr:from>
    <xdr:to>
      <xdr:col>45</xdr:col>
      <xdr:colOff>177800</xdr:colOff>
      <xdr:row>58</xdr:row>
      <xdr:rowOff>111775</xdr:rowOff>
    </xdr:to>
    <xdr:cxnSp macro="">
      <xdr:nvCxnSpPr>
        <xdr:cNvPr id="345" name="直線コネクタ 344"/>
        <xdr:cNvCxnSpPr/>
      </xdr:nvCxnSpPr>
      <xdr:spPr>
        <a:xfrm flipV="1">
          <a:off x="7861300" y="10044659"/>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111775</xdr:rowOff>
    </xdr:from>
    <xdr:to>
      <xdr:col>41</xdr:col>
      <xdr:colOff>50800</xdr:colOff>
      <xdr:row>58</xdr:row>
      <xdr:rowOff>113305</xdr:rowOff>
    </xdr:to>
    <xdr:cxnSp macro="">
      <xdr:nvCxnSpPr>
        <xdr:cNvPr id="348" name="直線コネクタ 347"/>
        <xdr:cNvCxnSpPr/>
      </xdr:nvCxnSpPr>
      <xdr:spPr>
        <a:xfrm flipV="1">
          <a:off x="6972300" y="10055875"/>
          <a:ext cx="889000" cy="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20131</xdr:rowOff>
    </xdr:from>
    <xdr:to>
      <xdr:col>55</xdr:col>
      <xdr:colOff>50800</xdr:colOff>
      <xdr:row>58</xdr:row>
      <xdr:rowOff>121731</xdr:rowOff>
    </xdr:to>
    <xdr:sp macro="" textlink="">
      <xdr:nvSpPr>
        <xdr:cNvPr id="358" name="楕円 357"/>
        <xdr:cNvSpPr/>
      </xdr:nvSpPr>
      <xdr:spPr>
        <a:xfrm>
          <a:off x="10426700" y="996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160383</xdr:rowOff>
    </xdr:from>
    <xdr:ext cx="599010" cy="259045"/>
    <xdr:sp macro="" textlink="">
      <xdr:nvSpPr>
        <xdr:cNvPr id="359" name="農林水産業費該当値テキスト"/>
        <xdr:cNvSpPr txBox="1"/>
      </xdr:nvSpPr>
      <xdr:spPr>
        <a:xfrm>
          <a:off x="10528300" y="993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46561</xdr:rowOff>
    </xdr:from>
    <xdr:to>
      <xdr:col>50</xdr:col>
      <xdr:colOff>165100</xdr:colOff>
      <xdr:row>58</xdr:row>
      <xdr:rowOff>148161</xdr:rowOff>
    </xdr:to>
    <xdr:sp macro="" textlink="">
      <xdr:nvSpPr>
        <xdr:cNvPr id="360" name="楕円 359"/>
        <xdr:cNvSpPr/>
      </xdr:nvSpPr>
      <xdr:spPr>
        <a:xfrm>
          <a:off x="9588500" y="999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139288</xdr:rowOff>
    </xdr:from>
    <xdr:ext cx="534377" cy="259045"/>
    <xdr:sp macro="" textlink="">
      <xdr:nvSpPr>
        <xdr:cNvPr id="361" name="テキスト ボックス 360"/>
        <xdr:cNvSpPr txBox="1"/>
      </xdr:nvSpPr>
      <xdr:spPr>
        <a:xfrm>
          <a:off x="9372111" y="1008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49759</xdr:rowOff>
    </xdr:from>
    <xdr:to>
      <xdr:col>46</xdr:col>
      <xdr:colOff>38100</xdr:colOff>
      <xdr:row>58</xdr:row>
      <xdr:rowOff>151359</xdr:rowOff>
    </xdr:to>
    <xdr:sp macro="" textlink="">
      <xdr:nvSpPr>
        <xdr:cNvPr id="362" name="楕円 361"/>
        <xdr:cNvSpPr/>
      </xdr:nvSpPr>
      <xdr:spPr>
        <a:xfrm>
          <a:off x="8699500" y="99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142486</xdr:rowOff>
    </xdr:from>
    <xdr:ext cx="534377" cy="259045"/>
    <xdr:sp macro="" textlink="">
      <xdr:nvSpPr>
        <xdr:cNvPr id="363" name="テキスト ボックス 362"/>
        <xdr:cNvSpPr txBox="1"/>
      </xdr:nvSpPr>
      <xdr:spPr>
        <a:xfrm>
          <a:off x="8483111" y="100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60975</xdr:rowOff>
    </xdr:from>
    <xdr:to>
      <xdr:col>41</xdr:col>
      <xdr:colOff>101600</xdr:colOff>
      <xdr:row>58</xdr:row>
      <xdr:rowOff>162575</xdr:rowOff>
    </xdr:to>
    <xdr:sp macro="" textlink="">
      <xdr:nvSpPr>
        <xdr:cNvPr id="364" name="楕円 363"/>
        <xdr:cNvSpPr/>
      </xdr:nvSpPr>
      <xdr:spPr>
        <a:xfrm>
          <a:off x="7810500" y="100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153702</xdr:rowOff>
    </xdr:from>
    <xdr:ext cx="534377" cy="259045"/>
    <xdr:sp macro="" textlink="">
      <xdr:nvSpPr>
        <xdr:cNvPr id="365" name="テキスト ボックス 364"/>
        <xdr:cNvSpPr txBox="1"/>
      </xdr:nvSpPr>
      <xdr:spPr>
        <a:xfrm>
          <a:off x="7594111" y="1009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62505</xdr:rowOff>
    </xdr:from>
    <xdr:to>
      <xdr:col>36</xdr:col>
      <xdr:colOff>165100</xdr:colOff>
      <xdr:row>58</xdr:row>
      <xdr:rowOff>164105</xdr:rowOff>
    </xdr:to>
    <xdr:sp macro="" textlink="">
      <xdr:nvSpPr>
        <xdr:cNvPr id="366" name="楕円 365"/>
        <xdr:cNvSpPr/>
      </xdr:nvSpPr>
      <xdr:spPr>
        <a:xfrm>
          <a:off x="6921500" y="1000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155232</xdr:rowOff>
    </xdr:from>
    <xdr:ext cx="534377" cy="259045"/>
    <xdr:sp macro="" textlink="">
      <xdr:nvSpPr>
        <xdr:cNvPr id="367" name="テキスト ボックス 366"/>
        <xdr:cNvSpPr txBox="1"/>
      </xdr:nvSpPr>
      <xdr:spPr>
        <a:xfrm>
          <a:off x="6705111" y="1009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92548</xdr:rowOff>
    </xdr:from>
    <xdr:to>
      <xdr:col>55</xdr:col>
      <xdr:colOff>0</xdr:colOff>
      <xdr:row>78</xdr:row>
      <xdr:rowOff>128419</xdr:rowOff>
    </xdr:to>
    <xdr:cxnSp macro="">
      <xdr:nvCxnSpPr>
        <xdr:cNvPr id="396" name="直線コネクタ 395"/>
        <xdr:cNvCxnSpPr/>
      </xdr:nvCxnSpPr>
      <xdr:spPr>
        <a:xfrm>
          <a:off x="9639300" y="13465648"/>
          <a:ext cx="838200" cy="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92548</xdr:rowOff>
    </xdr:from>
    <xdr:to>
      <xdr:col>50</xdr:col>
      <xdr:colOff>114300</xdr:colOff>
      <xdr:row>78</xdr:row>
      <xdr:rowOff>143988</xdr:rowOff>
    </xdr:to>
    <xdr:cxnSp macro="">
      <xdr:nvCxnSpPr>
        <xdr:cNvPr id="399" name="直線コネクタ 398"/>
        <xdr:cNvCxnSpPr/>
      </xdr:nvCxnSpPr>
      <xdr:spPr>
        <a:xfrm flipV="1">
          <a:off x="8750300" y="13465648"/>
          <a:ext cx="889000" cy="5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143988</xdr:rowOff>
    </xdr:from>
    <xdr:to>
      <xdr:col>45</xdr:col>
      <xdr:colOff>177800</xdr:colOff>
      <xdr:row>78</xdr:row>
      <xdr:rowOff>152881</xdr:rowOff>
    </xdr:to>
    <xdr:cxnSp macro="">
      <xdr:nvCxnSpPr>
        <xdr:cNvPr id="402" name="直線コネクタ 401"/>
        <xdr:cNvCxnSpPr/>
      </xdr:nvCxnSpPr>
      <xdr:spPr>
        <a:xfrm flipV="1">
          <a:off x="7861300" y="13517088"/>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152881</xdr:rowOff>
    </xdr:from>
    <xdr:to>
      <xdr:col>41</xdr:col>
      <xdr:colOff>50800</xdr:colOff>
      <xdr:row>78</xdr:row>
      <xdr:rowOff>160375</xdr:rowOff>
    </xdr:to>
    <xdr:cxnSp macro="">
      <xdr:nvCxnSpPr>
        <xdr:cNvPr id="405" name="直線コネクタ 404"/>
        <xdr:cNvCxnSpPr/>
      </xdr:nvCxnSpPr>
      <xdr:spPr>
        <a:xfrm flipV="1">
          <a:off x="6972300" y="13525981"/>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77619</xdr:rowOff>
    </xdr:from>
    <xdr:to>
      <xdr:col>55</xdr:col>
      <xdr:colOff>50800</xdr:colOff>
      <xdr:row>79</xdr:row>
      <xdr:rowOff>7769</xdr:rowOff>
    </xdr:to>
    <xdr:sp macro="" textlink="">
      <xdr:nvSpPr>
        <xdr:cNvPr id="415" name="楕円 414"/>
        <xdr:cNvSpPr/>
      </xdr:nvSpPr>
      <xdr:spPr>
        <a:xfrm>
          <a:off x="10426700" y="134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41748</xdr:rowOff>
    </xdr:from>
    <xdr:to>
      <xdr:col>50</xdr:col>
      <xdr:colOff>165100</xdr:colOff>
      <xdr:row>78</xdr:row>
      <xdr:rowOff>143348</xdr:rowOff>
    </xdr:to>
    <xdr:sp macro="" textlink="">
      <xdr:nvSpPr>
        <xdr:cNvPr id="417" name="楕円 416"/>
        <xdr:cNvSpPr/>
      </xdr:nvSpPr>
      <xdr:spPr>
        <a:xfrm>
          <a:off x="9588500" y="1341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159875</xdr:rowOff>
    </xdr:from>
    <xdr:ext cx="534377" cy="259045"/>
    <xdr:sp macro="" textlink="">
      <xdr:nvSpPr>
        <xdr:cNvPr id="418" name="テキスト ボックス 417"/>
        <xdr:cNvSpPr txBox="1"/>
      </xdr:nvSpPr>
      <xdr:spPr>
        <a:xfrm>
          <a:off x="9372111" y="131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93188</xdr:rowOff>
    </xdr:from>
    <xdr:to>
      <xdr:col>46</xdr:col>
      <xdr:colOff>38100</xdr:colOff>
      <xdr:row>79</xdr:row>
      <xdr:rowOff>23338</xdr:rowOff>
    </xdr:to>
    <xdr:sp macro="" textlink="">
      <xdr:nvSpPr>
        <xdr:cNvPr id="419" name="楕円 418"/>
        <xdr:cNvSpPr/>
      </xdr:nvSpPr>
      <xdr:spPr>
        <a:xfrm>
          <a:off x="8699500" y="134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14465</xdr:rowOff>
    </xdr:from>
    <xdr:ext cx="534377" cy="259045"/>
    <xdr:sp macro="" textlink="">
      <xdr:nvSpPr>
        <xdr:cNvPr id="420" name="テキスト ボックス 419"/>
        <xdr:cNvSpPr txBox="1"/>
      </xdr:nvSpPr>
      <xdr:spPr>
        <a:xfrm>
          <a:off x="8483111" y="135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102081</xdr:rowOff>
    </xdr:from>
    <xdr:to>
      <xdr:col>41</xdr:col>
      <xdr:colOff>101600</xdr:colOff>
      <xdr:row>79</xdr:row>
      <xdr:rowOff>32231</xdr:rowOff>
    </xdr:to>
    <xdr:sp macro="" textlink="">
      <xdr:nvSpPr>
        <xdr:cNvPr id="421" name="楕円 420"/>
        <xdr:cNvSpPr/>
      </xdr:nvSpPr>
      <xdr:spPr>
        <a:xfrm>
          <a:off x="7810500" y="1347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23358</xdr:rowOff>
    </xdr:from>
    <xdr:ext cx="534377" cy="259045"/>
    <xdr:sp macro="" textlink="">
      <xdr:nvSpPr>
        <xdr:cNvPr id="422" name="テキスト ボックス 421"/>
        <xdr:cNvSpPr txBox="1"/>
      </xdr:nvSpPr>
      <xdr:spPr>
        <a:xfrm>
          <a:off x="7594111" y="1356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109575</xdr:rowOff>
    </xdr:from>
    <xdr:to>
      <xdr:col>36</xdr:col>
      <xdr:colOff>165100</xdr:colOff>
      <xdr:row>79</xdr:row>
      <xdr:rowOff>39725</xdr:rowOff>
    </xdr:to>
    <xdr:sp macro="" textlink="">
      <xdr:nvSpPr>
        <xdr:cNvPr id="423" name="楕円 422"/>
        <xdr:cNvSpPr/>
      </xdr:nvSpPr>
      <xdr:spPr>
        <a:xfrm>
          <a:off x="6921500" y="1348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30852</xdr:rowOff>
    </xdr:from>
    <xdr:ext cx="534377" cy="259045"/>
    <xdr:sp macro="" textlink="">
      <xdr:nvSpPr>
        <xdr:cNvPr id="424" name="テキスト ボックス 423"/>
        <xdr:cNvSpPr txBox="1"/>
      </xdr:nvSpPr>
      <xdr:spPr>
        <a:xfrm>
          <a:off x="6705111" y="1357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162561</xdr:rowOff>
    </xdr:from>
    <xdr:to>
      <xdr:col>55</xdr:col>
      <xdr:colOff>0</xdr:colOff>
      <xdr:row>97</xdr:row>
      <xdr:rowOff>164587</xdr:rowOff>
    </xdr:to>
    <xdr:cxnSp macro="">
      <xdr:nvCxnSpPr>
        <xdr:cNvPr id="451" name="直線コネクタ 450"/>
        <xdr:cNvCxnSpPr/>
      </xdr:nvCxnSpPr>
      <xdr:spPr>
        <a:xfrm flipV="1">
          <a:off x="9639300" y="16793211"/>
          <a:ext cx="8382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164587</xdr:rowOff>
    </xdr:from>
    <xdr:to>
      <xdr:col>50</xdr:col>
      <xdr:colOff>114300</xdr:colOff>
      <xdr:row>97</xdr:row>
      <xdr:rowOff>170909</xdr:rowOff>
    </xdr:to>
    <xdr:cxnSp macro="">
      <xdr:nvCxnSpPr>
        <xdr:cNvPr id="454" name="直線コネクタ 453"/>
        <xdr:cNvCxnSpPr/>
      </xdr:nvCxnSpPr>
      <xdr:spPr>
        <a:xfrm flipV="1">
          <a:off x="8750300" y="16795237"/>
          <a:ext cx="8890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170909</xdr:rowOff>
    </xdr:from>
    <xdr:to>
      <xdr:col>45</xdr:col>
      <xdr:colOff>177800</xdr:colOff>
      <xdr:row>98</xdr:row>
      <xdr:rowOff>10998</xdr:rowOff>
    </xdr:to>
    <xdr:cxnSp macro="">
      <xdr:nvCxnSpPr>
        <xdr:cNvPr id="457" name="直線コネクタ 456"/>
        <xdr:cNvCxnSpPr/>
      </xdr:nvCxnSpPr>
      <xdr:spPr>
        <a:xfrm flipV="1">
          <a:off x="7861300" y="16801559"/>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10998</xdr:rowOff>
    </xdr:from>
    <xdr:to>
      <xdr:col>41</xdr:col>
      <xdr:colOff>50800</xdr:colOff>
      <xdr:row>98</xdr:row>
      <xdr:rowOff>68086</xdr:rowOff>
    </xdr:to>
    <xdr:cxnSp macro="">
      <xdr:nvCxnSpPr>
        <xdr:cNvPr id="460" name="直線コネクタ 459"/>
        <xdr:cNvCxnSpPr/>
      </xdr:nvCxnSpPr>
      <xdr:spPr>
        <a:xfrm flipV="1">
          <a:off x="6972300" y="16813098"/>
          <a:ext cx="889000" cy="5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111761</xdr:rowOff>
    </xdr:from>
    <xdr:to>
      <xdr:col>55</xdr:col>
      <xdr:colOff>50800</xdr:colOff>
      <xdr:row>98</xdr:row>
      <xdr:rowOff>41911</xdr:rowOff>
    </xdr:to>
    <xdr:sp macro="" textlink="">
      <xdr:nvSpPr>
        <xdr:cNvPr id="470" name="楕円 469"/>
        <xdr:cNvSpPr/>
      </xdr:nvSpPr>
      <xdr:spPr>
        <a:xfrm>
          <a:off x="10426700" y="16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71138</xdr:rowOff>
    </xdr:from>
    <xdr:ext cx="599010" cy="259045"/>
    <xdr:sp macro="" textlink="">
      <xdr:nvSpPr>
        <xdr:cNvPr id="471" name="土木費該当値テキスト"/>
        <xdr:cNvSpPr txBox="1"/>
      </xdr:nvSpPr>
      <xdr:spPr>
        <a:xfrm>
          <a:off x="10528300" y="1653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113787</xdr:rowOff>
    </xdr:from>
    <xdr:to>
      <xdr:col>50</xdr:col>
      <xdr:colOff>165100</xdr:colOff>
      <xdr:row>98</xdr:row>
      <xdr:rowOff>43937</xdr:rowOff>
    </xdr:to>
    <xdr:sp macro="" textlink="">
      <xdr:nvSpPr>
        <xdr:cNvPr id="472" name="楕円 471"/>
        <xdr:cNvSpPr/>
      </xdr:nvSpPr>
      <xdr:spPr>
        <a:xfrm>
          <a:off x="9588500" y="167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60464</xdr:rowOff>
    </xdr:from>
    <xdr:ext cx="599010" cy="259045"/>
    <xdr:sp macro="" textlink="">
      <xdr:nvSpPr>
        <xdr:cNvPr id="473" name="テキスト ボックス 472"/>
        <xdr:cNvSpPr txBox="1"/>
      </xdr:nvSpPr>
      <xdr:spPr>
        <a:xfrm>
          <a:off x="9339795" y="1651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120109</xdr:rowOff>
    </xdr:from>
    <xdr:to>
      <xdr:col>46</xdr:col>
      <xdr:colOff>38100</xdr:colOff>
      <xdr:row>98</xdr:row>
      <xdr:rowOff>50259</xdr:rowOff>
    </xdr:to>
    <xdr:sp macro="" textlink="">
      <xdr:nvSpPr>
        <xdr:cNvPr id="474" name="楕円 473"/>
        <xdr:cNvSpPr/>
      </xdr:nvSpPr>
      <xdr:spPr>
        <a:xfrm>
          <a:off x="8699500" y="1675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66786</xdr:rowOff>
    </xdr:from>
    <xdr:ext cx="599010" cy="259045"/>
    <xdr:sp macro="" textlink="">
      <xdr:nvSpPr>
        <xdr:cNvPr id="475" name="テキスト ボックス 474"/>
        <xdr:cNvSpPr txBox="1"/>
      </xdr:nvSpPr>
      <xdr:spPr>
        <a:xfrm>
          <a:off x="8450795" y="1652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131648</xdr:rowOff>
    </xdr:from>
    <xdr:to>
      <xdr:col>41</xdr:col>
      <xdr:colOff>101600</xdr:colOff>
      <xdr:row>98</xdr:row>
      <xdr:rowOff>61798</xdr:rowOff>
    </xdr:to>
    <xdr:sp macro="" textlink="">
      <xdr:nvSpPr>
        <xdr:cNvPr id="476" name="楕円 475"/>
        <xdr:cNvSpPr/>
      </xdr:nvSpPr>
      <xdr:spPr>
        <a:xfrm>
          <a:off x="7810500" y="167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52925</xdr:rowOff>
    </xdr:from>
    <xdr:ext cx="599010" cy="259045"/>
    <xdr:sp macro="" textlink="">
      <xdr:nvSpPr>
        <xdr:cNvPr id="477" name="テキスト ボックス 476"/>
        <xdr:cNvSpPr txBox="1"/>
      </xdr:nvSpPr>
      <xdr:spPr>
        <a:xfrm>
          <a:off x="7561795" y="1685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17286</xdr:rowOff>
    </xdr:from>
    <xdr:to>
      <xdr:col>36</xdr:col>
      <xdr:colOff>165100</xdr:colOff>
      <xdr:row>98</xdr:row>
      <xdr:rowOff>118886</xdr:rowOff>
    </xdr:to>
    <xdr:sp macro="" textlink="">
      <xdr:nvSpPr>
        <xdr:cNvPr id="478" name="楕円 477"/>
        <xdr:cNvSpPr/>
      </xdr:nvSpPr>
      <xdr:spPr>
        <a:xfrm>
          <a:off x="6921500" y="168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110013</xdr:rowOff>
    </xdr:from>
    <xdr:ext cx="534377" cy="259045"/>
    <xdr:sp macro="" textlink="">
      <xdr:nvSpPr>
        <xdr:cNvPr id="479" name="テキスト ボックス 478"/>
        <xdr:cNvSpPr txBox="1"/>
      </xdr:nvSpPr>
      <xdr:spPr>
        <a:xfrm>
          <a:off x="6705111" y="1691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69093</xdr:rowOff>
    </xdr:from>
    <xdr:to>
      <xdr:col>85</xdr:col>
      <xdr:colOff>127000</xdr:colOff>
      <xdr:row>37</xdr:row>
      <xdr:rowOff>91861</xdr:rowOff>
    </xdr:to>
    <xdr:cxnSp macro="">
      <xdr:nvCxnSpPr>
        <xdr:cNvPr id="508" name="直線コネクタ 507"/>
        <xdr:cNvCxnSpPr/>
      </xdr:nvCxnSpPr>
      <xdr:spPr>
        <a:xfrm flipV="1">
          <a:off x="15481300" y="6412743"/>
          <a:ext cx="8382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87480</xdr:rowOff>
    </xdr:from>
    <xdr:to>
      <xdr:col>81</xdr:col>
      <xdr:colOff>50800</xdr:colOff>
      <xdr:row>37</xdr:row>
      <xdr:rowOff>91861</xdr:rowOff>
    </xdr:to>
    <xdr:cxnSp macro="">
      <xdr:nvCxnSpPr>
        <xdr:cNvPr id="511" name="直線コネクタ 510"/>
        <xdr:cNvCxnSpPr/>
      </xdr:nvCxnSpPr>
      <xdr:spPr>
        <a:xfrm>
          <a:off x="14592300" y="6431130"/>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151740</xdr:rowOff>
    </xdr:from>
    <xdr:to>
      <xdr:col>76</xdr:col>
      <xdr:colOff>114300</xdr:colOff>
      <xdr:row>37</xdr:row>
      <xdr:rowOff>87480</xdr:rowOff>
    </xdr:to>
    <xdr:cxnSp macro="">
      <xdr:nvCxnSpPr>
        <xdr:cNvPr id="514" name="直線コネクタ 513"/>
        <xdr:cNvCxnSpPr/>
      </xdr:nvCxnSpPr>
      <xdr:spPr>
        <a:xfrm>
          <a:off x="13703300" y="6323940"/>
          <a:ext cx="889000" cy="10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151740</xdr:rowOff>
    </xdr:from>
    <xdr:to>
      <xdr:col>71</xdr:col>
      <xdr:colOff>177800</xdr:colOff>
      <xdr:row>37</xdr:row>
      <xdr:rowOff>96807</xdr:rowOff>
    </xdr:to>
    <xdr:cxnSp macro="">
      <xdr:nvCxnSpPr>
        <xdr:cNvPr id="517" name="直線コネクタ 516"/>
        <xdr:cNvCxnSpPr/>
      </xdr:nvCxnSpPr>
      <xdr:spPr>
        <a:xfrm flipV="1">
          <a:off x="12814300" y="6323940"/>
          <a:ext cx="889000" cy="1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18293</xdr:rowOff>
    </xdr:from>
    <xdr:to>
      <xdr:col>85</xdr:col>
      <xdr:colOff>177800</xdr:colOff>
      <xdr:row>37</xdr:row>
      <xdr:rowOff>119893</xdr:rowOff>
    </xdr:to>
    <xdr:sp macro="" textlink="">
      <xdr:nvSpPr>
        <xdr:cNvPr id="527" name="楕円 526"/>
        <xdr:cNvSpPr/>
      </xdr:nvSpPr>
      <xdr:spPr>
        <a:xfrm>
          <a:off x="16268700" y="63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168170</xdr:rowOff>
    </xdr:from>
    <xdr:ext cx="534377" cy="259045"/>
    <xdr:sp macro="" textlink="">
      <xdr:nvSpPr>
        <xdr:cNvPr id="528" name="消防費該当値テキスト"/>
        <xdr:cNvSpPr txBox="1"/>
      </xdr:nvSpPr>
      <xdr:spPr>
        <a:xfrm>
          <a:off x="16370300" y="634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41061</xdr:rowOff>
    </xdr:from>
    <xdr:to>
      <xdr:col>81</xdr:col>
      <xdr:colOff>101600</xdr:colOff>
      <xdr:row>37</xdr:row>
      <xdr:rowOff>142661</xdr:rowOff>
    </xdr:to>
    <xdr:sp macro="" textlink="">
      <xdr:nvSpPr>
        <xdr:cNvPr id="529" name="楕円 528"/>
        <xdr:cNvSpPr/>
      </xdr:nvSpPr>
      <xdr:spPr>
        <a:xfrm>
          <a:off x="15430500" y="638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133789</xdr:rowOff>
    </xdr:from>
    <xdr:ext cx="534377" cy="259045"/>
    <xdr:sp macro="" textlink="">
      <xdr:nvSpPr>
        <xdr:cNvPr id="530" name="テキスト ボックス 529"/>
        <xdr:cNvSpPr txBox="1"/>
      </xdr:nvSpPr>
      <xdr:spPr>
        <a:xfrm>
          <a:off x="15214111" y="64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36680</xdr:rowOff>
    </xdr:from>
    <xdr:to>
      <xdr:col>76</xdr:col>
      <xdr:colOff>165100</xdr:colOff>
      <xdr:row>37</xdr:row>
      <xdr:rowOff>138280</xdr:rowOff>
    </xdr:to>
    <xdr:sp macro="" textlink="">
      <xdr:nvSpPr>
        <xdr:cNvPr id="531" name="楕円 530"/>
        <xdr:cNvSpPr/>
      </xdr:nvSpPr>
      <xdr:spPr>
        <a:xfrm>
          <a:off x="14541500" y="63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129407</xdr:rowOff>
    </xdr:from>
    <xdr:ext cx="534377" cy="259045"/>
    <xdr:sp macro="" textlink="">
      <xdr:nvSpPr>
        <xdr:cNvPr id="532" name="テキスト ボックス 531"/>
        <xdr:cNvSpPr txBox="1"/>
      </xdr:nvSpPr>
      <xdr:spPr>
        <a:xfrm>
          <a:off x="14325111" y="647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100940</xdr:rowOff>
    </xdr:from>
    <xdr:to>
      <xdr:col>72</xdr:col>
      <xdr:colOff>38100</xdr:colOff>
      <xdr:row>37</xdr:row>
      <xdr:rowOff>31090</xdr:rowOff>
    </xdr:to>
    <xdr:sp macro="" textlink="">
      <xdr:nvSpPr>
        <xdr:cNvPr id="533" name="楕円 532"/>
        <xdr:cNvSpPr/>
      </xdr:nvSpPr>
      <xdr:spPr>
        <a:xfrm>
          <a:off x="13652500" y="62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22217</xdr:rowOff>
    </xdr:from>
    <xdr:ext cx="534377" cy="259045"/>
    <xdr:sp macro="" textlink="">
      <xdr:nvSpPr>
        <xdr:cNvPr id="534" name="テキスト ボックス 533"/>
        <xdr:cNvSpPr txBox="1"/>
      </xdr:nvSpPr>
      <xdr:spPr>
        <a:xfrm>
          <a:off x="13436111" y="63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46007</xdr:rowOff>
    </xdr:from>
    <xdr:to>
      <xdr:col>67</xdr:col>
      <xdr:colOff>101600</xdr:colOff>
      <xdr:row>37</xdr:row>
      <xdr:rowOff>147607</xdr:rowOff>
    </xdr:to>
    <xdr:sp macro="" textlink="">
      <xdr:nvSpPr>
        <xdr:cNvPr id="535" name="楕円 534"/>
        <xdr:cNvSpPr/>
      </xdr:nvSpPr>
      <xdr:spPr>
        <a:xfrm>
          <a:off x="12763500" y="63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138734</xdr:rowOff>
    </xdr:from>
    <xdr:ext cx="534377" cy="259045"/>
    <xdr:sp macro="" textlink="">
      <xdr:nvSpPr>
        <xdr:cNvPr id="536" name="テキスト ボックス 535"/>
        <xdr:cNvSpPr txBox="1"/>
      </xdr:nvSpPr>
      <xdr:spPr>
        <a:xfrm>
          <a:off x="12547111" y="648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77075</xdr:rowOff>
    </xdr:from>
    <xdr:to>
      <xdr:col>85</xdr:col>
      <xdr:colOff>127000</xdr:colOff>
      <xdr:row>58</xdr:row>
      <xdr:rowOff>118048</xdr:rowOff>
    </xdr:to>
    <xdr:cxnSp macro="">
      <xdr:nvCxnSpPr>
        <xdr:cNvPr id="565" name="直線コネクタ 564"/>
        <xdr:cNvCxnSpPr/>
      </xdr:nvCxnSpPr>
      <xdr:spPr>
        <a:xfrm flipV="1">
          <a:off x="15481300" y="9678275"/>
          <a:ext cx="838200" cy="38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92875</xdr:rowOff>
    </xdr:from>
    <xdr:to>
      <xdr:col>81</xdr:col>
      <xdr:colOff>50800</xdr:colOff>
      <xdr:row>58</xdr:row>
      <xdr:rowOff>118048</xdr:rowOff>
    </xdr:to>
    <xdr:cxnSp macro="">
      <xdr:nvCxnSpPr>
        <xdr:cNvPr id="568" name="直線コネクタ 567"/>
        <xdr:cNvCxnSpPr/>
      </xdr:nvCxnSpPr>
      <xdr:spPr>
        <a:xfrm>
          <a:off x="14592300" y="10036975"/>
          <a:ext cx="889000" cy="2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92875</xdr:rowOff>
    </xdr:from>
    <xdr:to>
      <xdr:col>76</xdr:col>
      <xdr:colOff>114300</xdr:colOff>
      <xdr:row>58</xdr:row>
      <xdr:rowOff>107854</xdr:rowOff>
    </xdr:to>
    <xdr:cxnSp macro="">
      <xdr:nvCxnSpPr>
        <xdr:cNvPr id="571" name="直線コネクタ 570"/>
        <xdr:cNvCxnSpPr/>
      </xdr:nvCxnSpPr>
      <xdr:spPr>
        <a:xfrm flipV="1">
          <a:off x="13703300" y="10036975"/>
          <a:ext cx="8890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107854</xdr:rowOff>
    </xdr:from>
    <xdr:to>
      <xdr:col>71</xdr:col>
      <xdr:colOff>177800</xdr:colOff>
      <xdr:row>58</xdr:row>
      <xdr:rowOff>120934</xdr:rowOff>
    </xdr:to>
    <xdr:cxnSp macro="">
      <xdr:nvCxnSpPr>
        <xdr:cNvPr id="574" name="直線コネクタ 573"/>
        <xdr:cNvCxnSpPr/>
      </xdr:nvCxnSpPr>
      <xdr:spPr>
        <a:xfrm flipV="1">
          <a:off x="12814300" y="10051954"/>
          <a:ext cx="8890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26275</xdr:rowOff>
    </xdr:from>
    <xdr:to>
      <xdr:col>85</xdr:col>
      <xdr:colOff>177800</xdr:colOff>
      <xdr:row>56</xdr:row>
      <xdr:rowOff>127875</xdr:rowOff>
    </xdr:to>
    <xdr:sp macro="" textlink="">
      <xdr:nvSpPr>
        <xdr:cNvPr id="584" name="楕円 583"/>
        <xdr:cNvSpPr/>
      </xdr:nvSpPr>
      <xdr:spPr>
        <a:xfrm>
          <a:off x="16268700" y="9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49152</xdr:rowOff>
    </xdr:from>
    <xdr:ext cx="599010" cy="259045"/>
    <xdr:sp macro="" textlink="">
      <xdr:nvSpPr>
        <xdr:cNvPr id="585" name="教育費該当値テキスト"/>
        <xdr:cNvSpPr txBox="1"/>
      </xdr:nvSpPr>
      <xdr:spPr>
        <a:xfrm>
          <a:off x="16370300" y="947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67248</xdr:rowOff>
    </xdr:from>
    <xdr:to>
      <xdr:col>81</xdr:col>
      <xdr:colOff>101600</xdr:colOff>
      <xdr:row>58</xdr:row>
      <xdr:rowOff>168848</xdr:rowOff>
    </xdr:to>
    <xdr:sp macro="" textlink="">
      <xdr:nvSpPr>
        <xdr:cNvPr id="586" name="楕円 585"/>
        <xdr:cNvSpPr/>
      </xdr:nvSpPr>
      <xdr:spPr>
        <a:xfrm>
          <a:off x="15430500" y="100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159975</xdr:rowOff>
    </xdr:from>
    <xdr:ext cx="534377" cy="259045"/>
    <xdr:sp macro="" textlink="">
      <xdr:nvSpPr>
        <xdr:cNvPr id="587" name="テキスト ボックス 586"/>
        <xdr:cNvSpPr txBox="1"/>
      </xdr:nvSpPr>
      <xdr:spPr>
        <a:xfrm>
          <a:off x="15214111" y="1010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42075</xdr:rowOff>
    </xdr:from>
    <xdr:to>
      <xdr:col>76</xdr:col>
      <xdr:colOff>165100</xdr:colOff>
      <xdr:row>58</xdr:row>
      <xdr:rowOff>143675</xdr:rowOff>
    </xdr:to>
    <xdr:sp macro="" textlink="">
      <xdr:nvSpPr>
        <xdr:cNvPr id="588" name="楕円 587"/>
        <xdr:cNvSpPr/>
      </xdr:nvSpPr>
      <xdr:spPr>
        <a:xfrm>
          <a:off x="14541500" y="998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134802</xdr:rowOff>
    </xdr:from>
    <xdr:ext cx="534377" cy="259045"/>
    <xdr:sp macro="" textlink="">
      <xdr:nvSpPr>
        <xdr:cNvPr id="589" name="テキスト ボックス 588"/>
        <xdr:cNvSpPr txBox="1"/>
      </xdr:nvSpPr>
      <xdr:spPr>
        <a:xfrm>
          <a:off x="14325111" y="1007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57054</xdr:rowOff>
    </xdr:from>
    <xdr:to>
      <xdr:col>72</xdr:col>
      <xdr:colOff>38100</xdr:colOff>
      <xdr:row>58</xdr:row>
      <xdr:rowOff>158654</xdr:rowOff>
    </xdr:to>
    <xdr:sp macro="" textlink="">
      <xdr:nvSpPr>
        <xdr:cNvPr id="590" name="楕円 589"/>
        <xdr:cNvSpPr/>
      </xdr:nvSpPr>
      <xdr:spPr>
        <a:xfrm>
          <a:off x="13652500" y="100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149781</xdr:rowOff>
    </xdr:from>
    <xdr:ext cx="534377" cy="259045"/>
    <xdr:sp macro="" textlink="">
      <xdr:nvSpPr>
        <xdr:cNvPr id="591" name="テキスト ボックス 590"/>
        <xdr:cNvSpPr txBox="1"/>
      </xdr:nvSpPr>
      <xdr:spPr>
        <a:xfrm>
          <a:off x="13436111" y="1009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70134</xdr:rowOff>
    </xdr:from>
    <xdr:to>
      <xdr:col>67</xdr:col>
      <xdr:colOff>101600</xdr:colOff>
      <xdr:row>59</xdr:row>
      <xdr:rowOff>284</xdr:rowOff>
    </xdr:to>
    <xdr:sp macro="" textlink="">
      <xdr:nvSpPr>
        <xdr:cNvPr id="592" name="楕円 591"/>
        <xdr:cNvSpPr/>
      </xdr:nvSpPr>
      <xdr:spPr>
        <a:xfrm>
          <a:off x="12763500" y="1001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162861</xdr:rowOff>
    </xdr:from>
    <xdr:ext cx="534377" cy="259045"/>
    <xdr:sp macro="" textlink="">
      <xdr:nvSpPr>
        <xdr:cNvPr id="593" name="テキスト ボックス 592"/>
        <xdr:cNvSpPr txBox="1"/>
      </xdr:nvSpPr>
      <xdr:spPr>
        <a:xfrm>
          <a:off x="12547111" y="1010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40681</xdr:rowOff>
    </xdr:from>
    <xdr:to>
      <xdr:col>81</xdr:col>
      <xdr:colOff>50800</xdr:colOff>
      <xdr:row>79</xdr:row>
      <xdr:rowOff>44450</xdr:rowOff>
    </xdr:to>
    <xdr:cxnSp macro="">
      <xdr:nvCxnSpPr>
        <xdr:cNvPr id="625" name="直線コネクタ 624"/>
        <xdr:cNvCxnSpPr/>
      </xdr:nvCxnSpPr>
      <xdr:spPr>
        <a:xfrm>
          <a:off x="14592300" y="13585231"/>
          <a:ext cx="889000" cy="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40681</xdr:rowOff>
    </xdr:from>
    <xdr:to>
      <xdr:col>76</xdr:col>
      <xdr:colOff>114300</xdr:colOff>
      <xdr:row>79</xdr:row>
      <xdr:rowOff>43007</xdr:rowOff>
    </xdr:to>
    <xdr:cxnSp macro="">
      <xdr:nvCxnSpPr>
        <xdr:cNvPr id="628" name="直線コネクタ 627"/>
        <xdr:cNvCxnSpPr/>
      </xdr:nvCxnSpPr>
      <xdr:spPr>
        <a:xfrm flipV="1">
          <a:off x="13703300" y="13585231"/>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43007</xdr:rowOff>
    </xdr:from>
    <xdr:to>
      <xdr:col>71</xdr:col>
      <xdr:colOff>177800</xdr:colOff>
      <xdr:row>79</xdr:row>
      <xdr:rowOff>43574</xdr:rowOff>
    </xdr:to>
    <xdr:cxnSp macro="">
      <xdr:nvCxnSpPr>
        <xdr:cNvPr id="631" name="直線コネクタ 630"/>
        <xdr:cNvCxnSpPr/>
      </xdr:nvCxnSpPr>
      <xdr:spPr>
        <a:xfrm flipV="1">
          <a:off x="12814300" y="13587557"/>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161331</xdr:rowOff>
    </xdr:from>
    <xdr:to>
      <xdr:col>76</xdr:col>
      <xdr:colOff>165100</xdr:colOff>
      <xdr:row>79</xdr:row>
      <xdr:rowOff>91481</xdr:rowOff>
    </xdr:to>
    <xdr:sp macro="" textlink="">
      <xdr:nvSpPr>
        <xdr:cNvPr id="645" name="楕円 644"/>
        <xdr:cNvSpPr/>
      </xdr:nvSpPr>
      <xdr:spPr>
        <a:xfrm>
          <a:off x="14541500" y="135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82608</xdr:rowOff>
    </xdr:from>
    <xdr:ext cx="378565" cy="259045"/>
    <xdr:sp macro="" textlink="">
      <xdr:nvSpPr>
        <xdr:cNvPr id="646" name="テキスト ボックス 645"/>
        <xdr:cNvSpPr txBox="1"/>
      </xdr:nvSpPr>
      <xdr:spPr>
        <a:xfrm>
          <a:off x="14403017" y="1362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163657</xdr:rowOff>
    </xdr:from>
    <xdr:to>
      <xdr:col>72</xdr:col>
      <xdr:colOff>38100</xdr:colOff>
      <xdr:row>79</xdr:row>
      <xdr:rowOff>93807</xdr:rowOff>
    </xdr:to>
    <xdr:sp macro="" textlink="">
      <xdr:nvSpPr>
        <xdr:cNvPr id="647" name="楕円 646"/>
        <xdr:cNvSpPr/>
      </xdr:nvSpPr>
      <xdr:spPr>
        <a:xfrm>
          <a:off x="13652500" y="135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84934</xdr:rowOff>
    </xdr:from>
    <xdr:ext cx="378565" cy="259045"/>
    <xdr:sp macro="" textlink="">
      <xdr:nvSpPr>
        <xdr:cNvPr id="648" name="テキスト ボックス 647"/>
        <xdr:cNvSpPr txBox="1"/>
      </xdr:nvSpPr>
      <xdr:spPr>
        <a:xfrm>
          <a:off x="13514017" y="1362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164224</xdr:rowOff>
    </xdr:from>
    <xdr:to>
      <xdr:col>67</xdr:col>
      <xdr:colOff>101600</xdr:colOff>
      <xdr:row>79</xdr:row>
      <xdr:rowOff>94374</xdr:rowOff>
    </xdr:to>
    <xdr:sp macro="" textlink="">
      <xdr:nvSpPr>
        <xdr:cNvPr id="649" name="楕円 648"/>
        <xdr:cNvSpPr/>
      </xdr:nvSpPr>
      <xdr:spPr>
        <a:xfrm>
          <a:off x="12763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85501</xdr:rowOff>
    </xdr:from>
    <xdr:ext cx="378565" cy="259045"/>
    <xdr:sp macro="" textlink="">
      <xdr:nvSpPr>
        <xdr:cNvPr id="650" name="テキスト ボックス 649"/>
        <xdr:cNvSpPr txBox="1"/>
      </xdr:nvSpPr>
      <xdr:spPr>
        <a:xfrm>
          <a:off x="12625017" y="13630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11847</xdr:rowOff>
    </xdr:from>
    <xdr:to>
      <xdr:col>85</xdr:col>
      <xdr:colOff>127000</xdr:colOff>
      <xdr:row>98</xdr:row>
      <xdr:rowOff>31220</xdr:rowOff>
    </xdr:to>
    <xdr:cxnSp macro="">
      <xdr:nvCxnSpPr>
        <xdr:cNvPr id="679" name="直線コネクタ 678"/>
        <xdr:cNvCxnSpPr/>
      </xdr:nvCxnSpPr>
      <xdr:spPr>
        <a:xfrm flipV="1">
          <a:off x="15481300" y="16813947"/>
          <a:ext cx="838200" cy="1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31220</xdr:rowOff>
    </xdr:from>
    <xdr:to>
      <xdr:col>81</xdr:col>
      <xdr:colOff>50800</xdr:colOff>
      <xdr:row>98</xdr:row>
      <xdr:rowOff>47978</xdr:rowOff>
    </xdr:to>
    <xdr:cxnSp macro="">
      <xdr:nvCxnSpPr>
        <xdr:cNvPr id="682" name="直線コネクタ 681"/>
        <xdr:cNvCxnSpPr/>
      </xdr:nvCxnSpPr>
      <xdr:spPr>
        <a:xfrm flipV="1">
          <a:off x="14592300" y="16833320"/>
          <a:ext cx="8890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47978</xdr:rowOff>
    </xdr:from>
    <xdr:to>
      <xdr:col>76</xdr:col>
      <xdr:colOff>114300</xdr:colOff>
      <xdr:row>98</xdr:row>
      <xdr:rowOff>58849</xdr:rowOff>
    </xdr:to>
    <xdr:cxnSp macro="">
      <xdr:nvCxnSpPr>
        <xdr:cNvPr id="685" name="直線コネクタ 684"/>
        <xdr:cNvCxnSpPr/>
      </xdr:nvCxnSpPr>
      <xdr:spPr>
        <a:xfrm flipV="1">
          <a:off x="13703300" y="16850078"/>
          <a:ext cx="8890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49721</xdr:rowOff>
    </xdr:from>
    <xdr:to>
      <xdr:col>71</xdr:col>
      <xdr:colOff>177800</xdr:colOff>
      <xdr:row>98</xdr:row>
      <xdr:rowOff>58849</xdr:rowOff>
    </xdr:to>
    <xdr:cxnSp macro="">
      <xdr:nvCxnSpPr>
        <xdr:cNvPr id="688" name="直線コネクタ 687"/>
        <xdr:cNvCxnSpPr/>
      </xdr:nvCxnSpPr>
      <xdr:spPr>
        <a:xfrm>
          <a:off x="12814300" y="16851821"/>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132497</xdr:rowOff>
    </xdr:from>
    <xdr:to>
      <xdr:col>85</xdr:col>
      <xdr:colOff>177800</xdr:colOff>
      <xdr:row>98</xdr:row>
      <xdr:rowOff>62647</xdr:rowOff>
    </xdr:to>
    <xdr:sp macro="" textlink="">
      <xdr:nvSpPr>
        <xdr:cNvPr id="698" name="楕円 697"/>
        <xdr:cNvSpPr/>
      </xdr:nvSpPr>
      <xdr:spPr>
        <a:xfrm>
          <a:off x="16268700" y="167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110924</xdr:rowOff>
    </xdr:from>
    <xdr:ext cx="599010" cy="259045"/>
    <xdr:sp macro="" textlink="">
      <xdr:nvSpPr>
        <xdr:cNvPr id="699" name="公債費該当値テキスト"/>
        <xdr:cNvSpPr txBox="1"/>
      </xdr:nvSpPr>
      <xdr:spPr>
        <a:xfrm>
          <a:off x="16370300" y="1674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151870</xdr:rowOff>
    </xdr:from>
    <xdr:to>
      <xdr:col>81</xdr:col>
      <xdr:colOff>101600</xdr:colOff>
      <xdr:row>98</xdr:row>
      <xdr:rowOff>82020</xdr:rowOff>
    </xdr:to>
    <xdr:sp macro="" textlink="">
      <xdr:nvSpPr>
        <xdr:cNvPr id="700" name="楕円 699"/>
        <xdr:cNvSpPr/>
      </xdr:nvSpPr>
      <xdr:spPr>
        <a:xfrm>
          <a:off x="15430500" y="167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73147</xdr:rowOff>
    </xdr:from>
    <xdr:ext cx="534377" cy="259045"/>
    <xdr:sp macro="" textlink="">
      <xdr:nvSpPr>
        <xdr:cNvPr id="701" name="テキスト ボックス 700"/>
        <xdr:cNvSpPr txBox="1"/>
      </xdr:nvSpPr>
      <xdr:spPr>
        <a:xfrm>
          <a:off x="15214111" y="1687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168628</xdr:rowOff>
    </xdr:from>
    <xdr:to>
      <xdr:col>76</xdr:col>
      <xdr:colOff>165100</xdr:colOff>
      <xdr:row>98</xdr:row>
      <xdr:rowOff>98778</xdr:rowOff>
    </xdr:to>
    <xdr:sp macro="" textlink="">
      <xdr:nvSpPr>
        <xdr:cNvPr id="702" name="楕円 701"/>
        <xdr:cNvSpPr/>
      </xdr:nvSpPr>
      <xdr:spPr>
        <a:xfrm>
          <a:off x="14541500" y="167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89905</xdr:rowOff>
    </xdr:from>
    <xdr:ext cx="534377" cy="259045"/>
    <xdr:sp macro="" textlink="">
      <xdr:nvSpPr>
        <xdr:cNvPr id="703" name="テキスト ボックス 702"/>
        <xdr:cNvSpPr txBox="1"/>
      </xdr:nvSpPr>
      <xdr:spPr>
        <a:xfrm>
          <a:off x="14325111" y="1689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8049</xdr:rowOff>
    </xdr:from>
    <xdr:to>
      <xdr:col>72</xdr:col>
      <xdr:colOff>38100</xdr:colOff>
      <xdr:row>98</xdr:row>
      <xdr:rowOff>109649</xdr:rowOff>
    </xdr:to>
    <xdr:sp macro="" textlink="">
      <xdr:nvSpPr>
        <xdr:cNvPr id="704" name="楕円 703"/>
        <xdr:cNvSpPr/>
      </xdr:nvSpPr>
      <xdr:spPr>
        <a:xfrm>
          <a:off x="13652500" y="168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100776</xdr:rowOff>
    </xdr:from>
    <xdr:ext cx="534377" cy="259045"/>
    <xdr:sp macro="" textlink="">
      <xdr:nvSpPr>
        <xdr:cNvPr id="705" name="テキスト ボックス 704"/>
        <xdr:cNvSpPr txBox="1"/>
      </xdr:nvSpPr>
      <xdr:spPr>
        <a:xfrm>
          <a:off x="13436111" y="169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170371</xdr:rowOff>
    </xdr:from>
    <xdr:to>
      <xdr:col>67</xdr:col>
      <xdr:colOff>101600</xdr:colOff>
      <xdr:row>98</xdr:row>
      <xdr:rowOff>100521</xdr:rowOff>
    </xdr:to>
    <xdr:sp macro="" textlink="">
      <xdr:nvSpPr>
        <xdr:cNvPr id="706" name="楕円 705"/>
        <xdr:cNvSpPr/>
      </xdr:nvSpPr>
      <xdr:spPr>
        <a:xfrm>
          <a:off x="12763500" y="168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91648</xdr:rowOff>
    </xdr:from>
    <xdr:ext cx="534377" cy="259045"/>
    <xdr:sp macro="" textlink="">
      <xdr:nvSpPr>
        <xdr:cNvPr id="707" name="テキスト ボックス 706"/>
        <xdr:cNvSpPr txBox="1"/>
      </xdr:nvSpPr>
      <xdr:spPr>
        <a:xfrm>
          <a:off x="12547111" y="168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類似団体平均と比較してコストが高く、かつ近年増加あるいは高止まりの傾向にあるものとして、衛生費が住民１人当たり２０６，１５５円、教育費が住民１人当たり２５２，８７４円となっています。</a:t>
          </a:r>
        </a:p>
        <a:p>
          <a:r>
            <a:rPr kumimoji="1" lang="ja-JP" altLang="en-US" sz="1300">
              <a:latin typeface="ＭＳ Ｐゴシック" panose="020B0600070205080204" pitchFamily="50" charset="-128"/>
              <a:ea typeface="ＭＳ Ｐゴシック" panose="020B0600070205080204" pitchFamily="50" charset="-128"/>
            </a:rPr>
            <a:t>衛生費については、町立診療所の民間委託料が高止まりの主な要因として考えられます。</a:t>
          </a:r>
        </a:p>
        <a:p>
          <a:r>
            <a:rPr kumimoji="1" lang="ja-JP" altLang="en-US" sz="1300">
              <a:latin typeface="ＭＳ Ｐゴシック" panose="020B0600070205080204" pitchFamily="50" charset="-128"/>
              <a:ea typeface="ＭＳ Ｐゴシック" panose="020B0600070205080204" pitchFamily="50" charset="-128"/>
            </a:rPr>
            <a:t>教育費については、中学校改築事業の増が主な要因であり、事業はＨ３０年度まで実施します。</a:t>
          </a:r>
        </a:p>
        <a:p>
          <a:r>
            <a:rPr kumimoji="1" lang="ja-JP" altLang="en-US" sz="1300">
              <a:latin typeface="ＭＳ Ｐゴシック" panose="020B0600070205080204" pitchFamily="50" charset="-128"/>
              <a:ea typeface="ＭＳ Ｐゴシック" panose="020B0600070205080204" pitchFamily="50" charset="-128"/>
            </a:rPr>
            <a:t>また、土木費についても類似団体平均を上回るうえ、近年増加傾向にあり、住民１人当たりのコストが１６２，４９９円となっています。</a:t>
          </a:r>
        </a:p>
        <a:p>
          <a:r>
            <a:rPr kumimoji="1" lang="ja-JP" altLang="en-US" sz="1300">
              <a:latin typeface="ＭＳ Ｐゴシック" panose="020B0600070205080204" pitchFamily="50" charset="-128"/>
              <a:ea typeface="ＭＳ Ｐゴシック" panose="020B0600070205080204" pitchFamily="50" charset="-128"/>
            </a:rPr>
            <a:t>これはインフラや公営住宅の更新整備の増加が主な要因として考えられます。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老朽化が著しく、更新時期を迎えるインフラや施設等が多くなっており、今後も更新整備等の増加が見込まれるため、計画的かつ効率的な施設・インフラ整備を図り、経費の削減に努めます。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増加傾向にありましたが、Ｈ２８年度から財源不足により取り崩しをしている状況です。また、このことにより実質単年度収支については赤字となっています。今後はさらに厳しい財政運営となっていくことが予想されますが、普通交付税の動向や地方債の発行状況等を注視し、健全な財政運営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一般会計及び全ての特別会計において、赤字額は生じていません。</a:t>
          </a:r>
        </a:p>
        <a:p>
          <a:r>
            <a:rPr kumimoji="1" lang="ja-JP" altLang="en-US" sz="1400">
              <a:latin typeface="ＭＳ ゴシック" pitchFamily="49" charset="-128"/>
              <a:ea typeface="ＭＳ ゴシック" pitchFamily="49" charset="-128"/>
            </a:rPr>
            <a:t>しかし、簡易水道事業特別会計と公共下水道事業特別会計については、昭和後期から平成初期にかけて発行した高金利の地方債の償還が残っているため、地方債の償還状況を踏まえた経営を行う必要があります。</a:t>
          </a:r>
        </a:p>
        <a:p>
          <a:r>
            <a:rPr kumimoji="1" lang="ja-JP" altLang="en-US" sz="1400">
              <a:latin typeface="ＭＳ ゴシック" pitchFamily="49" charset="-128"/>
              <a:ea typeface="ＭＳ ゴシック" pitchFamily="49" charset="-128"/>
            </a:rPr>
            <a:t>今後についても、各会計において健全な財政運営、企業経営に努めます。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5225333</v>
      </c>
      <c r="BO4" s="410"/>
      <c r="BP4" s="410"/>
      <c r="BQ4" s="410"/>
      <c r="BR4" s="410"/>
      <c r="BS4" s="410"/>
      <c r="BT4" s="410"/>
      <c r="BU4" s="411"/>
      <c r="BV4" s="409">
        <v>4216833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8.9</v>
      </c>
      <c r="CU4" s="416"/>
      <c r="CV4" s="416"/>
      <c r="CW4" s="416"/>
      <c r="CX4" s="416"/>
      <c r="CY4" s="416"/>
      <c r="CZ4" s="416"/>
      <c r="DA4" s="417"/>
      <c r="DB4" s="415">
        <v>8.9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4965382</v>
      </c>
      <c r="BO5" s="447"/>
      <c r="BP5" s="447"/>
      <c r="BQ5" s="447"/>
      <c r="BR5" s="447"/>
      <c r="BS5" s="447"/>
      <c r="BT5" s="447"/>
      <c r="BU5" s="448"/>
      <c r="BV5" s="446">
        <v>4021496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81.2</v>
      </c>
      <c r="CU5" s="444"/>
      <c r="CV5" s="444"/>
      <c r="CW5" s="444"/>
      <c r="CX5" s="444"/>
      <c r="CY5" s="444"/>
      <c r="CZ5" s="444"/>
      <c r="DA5" s="445"/>
      <c r="DB5" s="443">
        <v>81.2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259951</v>
      </c>
      <c r="BO6" s="447"/>
      <c r="BP6" s="447"/>
      <c r="BQ6" s="447"/>
      <c r="BR6" s="447"/>
      <c r="BS6" s="447"/>
      <c r="BT6" s="447"/>
      <c r="BU6" s="448"/>
      <c r="BV6" s="446">
        <v>195337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84.6</v>
      </c>
      <c r="CU6" s="484"/>
      <c r="CV6" s="484"/>
      <c r="CW6" s="484"/>
      <c r="CX6" s="484"/>
      <c r="CY6" s="484"/>
      <c r="CZ6" s="484"/>
      <c r="DA6" s="485"/>
      <c r="DB6" s="483">
        <v>84.4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64020</v>
      </c>
      <c r="BO7" s="447"/>
      <c r="BP7" s="447"/>
      <c r="BQ7" s="447"/>
      <c r="BR7" s="447"/>
      <c r="BS7" s="447"/>
      <c r="BT7" s="447"/>
      <c r="BU7" s="448"/>
      <c r="BV7" s="446">
        <v>254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2193523</v>
      </c>
      <c r="CU7" s="447"/>
      <c r="CV7" s="447"/>
      <c r="CW7" s="447"/>
      <c r="CX7" s="447"/>
      <c r="CY7" s="447"/>
      <c r="CZ7" s="447"/>
      <c r="DA7" s="448"/>
      <c r="DB7" s="446">
        <v>2187423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195931</v>
      </c>
      <c r="BO8" s="447"/>
      <c r="BP8" s="447"/>
      <c r="BQ8" s="447"/>
      <c r="BR8" s="447"/>
      <c r="BS8" s="447"/>
      <c r="BT8" s="447"/>
      <c r="BU8" s="448"/>
      <c r="BV8" s="446">
        <v>195083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0.18</v>
      </c>
      <c r="CU8" s="487"/>
      <c r="CV8" s="487"/>
      <c r="CW8" s="487"/>
      <c r="CX8" s="487"/>
      <c r="CY8" s="487"/>
      <c r="CZ8" s="487"/>
      <c r="DA8" s="488"/>
      <c r="DB8" s="486">
        <v>0.18</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3777</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848</v>
      </c>
      <c r="BO9" s="447"/>
      <c r="BP9" s="447"/>
      <c r="BQ9" s="447"/>
      <c r="BR9" s="447"/>
      <c r="BS9" s="447"/>
      <c r="BT9" s="447"/>
      <c r="BU9" s="448"/>
      <c r="BV9" s="446">
        <v>5363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12.5</v>
      </c>
      <c r="CU9" s="444"/>
      <c r="CV9" s="444"/>
      <c r="CW9" s="444"/>
      <c r="CX9" s="444"/>
      <c r="CY9" s="444"/>
      <c r="CZ9" s="444"/>
      <c r="DA9" s="445"/>
      <c r="DB9" s="443">
        <v>11.5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4042</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682</v>
      </c>
      <c r="BO10" s="447"/>
      <c r="BP10" s="447"/>
      <c r="BQ10" s="447"/>
      <c r="BR10" s="447"/>
      <c r="BS10" s="447"/>
      <c r="BT10" s="447"/>
      <c r="BU10" s="448"/>
      <c r="BV10" s="446">
        <v>738</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3794</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88</v>
      </c>
      <c r="AV12" s="479"/>
      <c r="AW12" s="479"/>
      <c r="AX12" s="479"/>
      <c r="AY12" s="480" t="s">
        <v>130</v>
      </c>
      <c r="AZ12" s="481"/>
      <c r="BA12" s="481"/>
      <c r="BB12" s="481"/>
      <c r="BC12" s="481"/>
      <c r="BD12" s="481"/>
      <c r="BE12" s="481"/>
      <c r="BF12" s="481"/>
      <c r="BG12" s="481"/>
      <c r="BH12" s="481"/>
      <c r="BI12" s="481"/>
      <c r="BJ12" s="481"/>
      <c r="BK12" s="481"/>
      <c r="BL12" s="481"/>
      <c r="BM12" s="482"/>
      <c r="BN12" s="446">
        <v>181000</v>
      </c>
      <c r="BO12" s="447"/>
      <c r="BP12" s="447"/>
      <c r="BQ12" s="447"/>
      <c r="BR12" s="447"/>
      <c r="BS12" s="447"/>
      <c r="BT12" s="447"/>
      <c r="BU12" s="448"/>
      <c r="BV12" s="446">
        <v>97000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3788</v>
      </c>
      <c r="S13" s="528"/>
      <c r="T13" s="528"/>
      <c r="U13" s="528"/>
      <c r="V13" s="529"/>
      <c r="W13" s="462" t="s">
        <v>135</v>
      </c>
      <c r="X13" s="463"/>
      <c r="Y13" s="463"/>
      <c r="Z13" s="463"/>
      <c r="AA13" s="463"/>
      <c r="AB13" s="453"/>
      <c r="AC13" s="497">
        <v>557</v>
      </c>
      <c r="AD13" s="498"/>
      <c r="AE13" s="498"/>
      <c r="AF13" s="498"/>
      <c r="AG13" s="537"/>
      <c r="AH13" s="497">
        <v>671</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-179470</v>
      </c>
      <c r="BO13" s="447"/>
      <c r="BP13" s="447"/>
      <c r="BQ13" s="447"/>
      <c r="BR13" s="447"/>
      <c r="BS13" s="447"/>
      <c r="BT13" s="447"/>
      <c r="BU13" s="448"/>
      <c r="BV13" s="446">
        <v>-90899</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9.3000000000000007</v>
      </c>
      <c r="CU13" s="444"/>
      <c r="CV13" s="444"/>
      <c r="CW13" s="444"/>
      <c r="CX13" s="444"/>
      <c r="CY13" s="444"/>
      <c r="CZ13" s="444"/>
      <c r="DA13" s="445"/>
      <c r="DB13" s="443">
        <v>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3828</v>
      </c>
      <c r="S14" s="528"/>
      <c r="T14" s="528"/>
      <c r="U14" s="528"/>
      <c r="V14" s="529"/>
      <c r="W14" s="436"/>
      <c r="X14" s="437"/>
      <c r="Y14" s="437"/>
      <c r="Z14" s="437"/>
      <c r="AA14" s="437"/>
      <c r="AB14" s="426"/>
      <c r="AC14" s="530">
        <v>28.8</v>
      </c>
      <c r="AD14" s="531"/>
      <c r="AE14" s="531"/>
      <c r="AF14" s="531"/>
      <c r="AG14" s="532"/>
      <c r="AH14" s="530">
        <v>32.6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11.2</v>
      </c>
      <c r="CU14" s="542"/>
      <c r="CV14" s="542"/>
      <c r="CW14" s="542"/>
      <c r="CX14" s="542"/>
      <c r="CY14" s="542"/>
      <c r="CZ14" s="542"/>
      <c r="DA14" s="543"/>
      <c r="DB14" s="541" t="s">
        <v>133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134</v>
      </c>
      <c r="N15" s="535"/>
      <c r="O15" s="535"/>
      <c r="P15" s="535"/>
      <c r="Q15" s="536"/>
      <c r="R15" s="527">
        <v>3826</v>
      </c>
      <c r="S15" s="528"/>
      <c r="T15" s="528"/>
      <c r="U15" s="528"/>
      <c r="V15" s="529"/>
      <c r="W15" s="462" t="s">
        <v>142</v>
      </c>
      <c r="X15" s="463"/>
      <c r="Y15" s="463"/>
      <c r="Z15" s="463"/>
      <c r="AA15" s="463"/>
      <c r="AB15" s="453"/>
      <c r="AC15" s="497">
        <v>281</v>
      </c>
      <c r="AD15" s="498"/>
      <c r="AE15" s="498"/>
      <c r="AF15" s="498"/>
      <c r="AG15" s="537"/>
      <c r="AH15" s="497">
        <v>279</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362828</v>
      </c>
      <c r="BO15" s="410"/>
      <c r="BP15" s="410"/>
      <c r="BQ15" s="410"/>
      <c r="BR15" s="410"/>
      <c r="BS15" s="410"/>
      <c r="BT15" s="410"/>
      <c r="BU15" s="411"/>
      <c r="BV15" s="409">
        <v>362201</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14.5</v>
      </c>
      <c r="AD16" s="531"/>
      <c r="AE16" s="531"/>
      <c r="AF16" s="531"/>
      <c r="AG16" s="532"/>
      <c r="AH16" s="530">
        <v>13.6</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2021669</v>
      </c>
      <c r="BO16" s="447"/>
      <c r="BP16" s="447"/>
      <c r="BQ16" s="447"/>
      <c r="BR16" s="447"/>
      <c r="BS16" s="447"/>
      <c r="BT16" s="447"/>
      <c r="BU16" s="448"/>
      <c r="BV16" s="446">
        <v>2026259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1094</v>
      </c>
      <c r="AD17" s="498"/>
      <c r="AE17" s="498"/>
      <c r="AF17" s="498"/>
      <c r="AG17" s="537"/>
      <c r="AH17" s="497">
        <v>1106</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447524</v>
      </c>
      <c r="BO17" s="447"/>
      <c r="BP17" s="447"/>
      <c r="BQ17" s="447"/>
      <c r="BR17" s="447"/>
      <c r="BS17" s="447"/>
      <c r="BT17" s="447"/>
      <c r="BU17" s="448"/>
      <c r="BV17" s="446">
        <v>441186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86.9</v>
      </c>
      <c r="M18" s="559"/>
      <c r="N18" s="559"/>
      <c r="O18" s="559"/>
      <c r="P18" s="559"/>
      <c r="Q18" s="559"/>
      <c r="R18" s="560"/>
      <c r="S18" s="560"/>
      <c r="T18" s="560"/>
      <c r="U18" s="560"/>
      <c r="V18" s="561"/>
      <c r="W18" s="464"/>
      <c r="X18" s="465"/>
      <c r="Y18" s="465"/>
      <c r="Z18" s="465"/>
      <c r="AA18" s="465"/>
      <c r="AB18" s="456"/>
      <c r="AC18" s="562">
        <v>56.6</v>
      </c>
      <c r="AD18" s="563"/>
      <c r="AE18" s="563"/>
      <c r="AF18" s="563"/>
      <c r="AG18" s="564"/>
      <c r="AH18" s="562">
        <v>53.8</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1804036</v>
      </c>
      <c r="BO18" s="447"/>
      <c r="BP18" s="447"/>
      <c r="BQ18" s="447"/>
      <c r="BR18" s="447"/>
      <c r="BS18" s="447"/>
      <c r="BT18" s="447"/>
      <c r="BU18" s="448"/>
      <c r="BV18" s="446">
        <v>1790865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43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2690477</v>
      </c>
      <c r="BO19" s="447"/>
      <c r="BP19" s="447"/>
      <c r="BQ19" s="447"/>
      <c r="BR19" s="447"/>
      <c r="BS19" s="447"/>
      <c r="BT19" s="447"/>
      <c r="BU19" s="448"/>
      <c r="BV19" s="446">
        <v>2564436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1586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4443569</v>
      </c>
      <c r="BO23" s="447"/>
      <c r="BP23" s="447"/>
      <c r="BQ23" s="447"/>
      <c r="BR23" s="447"/>
      <c r="BS23" s="447"/>
      <c r="BT23" s="447"/>
      <c r="BU23" s="448"/>
      <c r="BV23" s="446">
        <v>4160277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6800</v>
      </c>
      <c r="R24" s="498"/>
      <c r="S24" s="498"/>
      <c r="T24" s="498"/>
      <c r="U24" s="498"/>
      <c r="V24" s="537"/>
      <c r="W24" s="596"/>
      <c r="X24" s="584"/>
      <c r="Y24" s="585"/>
      <c r="Z24" s="496" t="s">
        <v>166</v>
      </c>
      <c r="AA24" s="476"/>
      <c r="AB24" s="476"/>
      <c r="AC24" s="476"/>
      <c r="AD24" s="476"/>
      <c r="AE24" s="476"/>
      <c r="AF24" s="476"/>
      <c r="AG24" s="477"/>
      <c r="AH24" s="497">
        <v>64</v>
      </c>
      <c r="AI24" s="498"/>
      <c r="AJ24" s="498"/>
      <c r="AK24" s="498"/>
      <c r="AL24" s="537"/>
      <c r="AM24" s="497">
        <v>195136</v>
      </c>
      <c r="AN24" s="498"/>
      <c r="AO24" s="498"/>
      <c r="AP24" s="498"/>
      <c r="AQ24" s="498"/>
      <c r="AR24" s="537"/>
      <c r="AS24" s="497">
        <v>3049</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4101467</v>
      </c>
      <c r="BO24" s="447"/>
      <c r="BP24" s="447"/>
      <c r="BQ24" s="447"/>
      <c r="BR24" s="447"/>
      <c r="BS24" s="447"/>
      <c r="BT24" s="447"/>
      <c r="BU24" s="448"/>
      <c r="BV24" s="446">
        <v>3775942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5700</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124</v>
      </c>
      <c r="AN25" s="498"/>
      <c r="AO25" s="498"/>
      <c r="AP25" s="498"/>
      <c r="AQ25" s="498"/>
      <c r="AR25" s="537"/>
      <c r="AS25" s="497" t="s">
        <v>124</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83199</v>
      </c>
      <c r="BO25" s="410"/>
      <c r="BP25" s="410"/>
      <c r="BQ25" s="410"/>
      <c r="BR25" s="410"/>
      <c r="BS25" s="410"/>
      <c r="BT25" s="410"/>
      <c r="BU25" s="411"/>
      <c r="BV25" s="409">
        <v>162312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5320</v>
      </c>
      <c r="R26" s="498"/>
      <c r="S26" s="498"/>
      <c r="T26" s="498"/>
      <c r="U26" s="498"/>
      <c r="V26" s="537"/>
      <c r="W26" s="596"/>
      <c r="X26" s="584"/>
      <c r="Y26" s="585"/>
      <c r="Z26" s="496" t="s">
        <v>173</v>
      </c>
      <c r="AA26" s="606"/>
      <c r="AB26" s="606"/>
      <c r="AC26" s="606"/>
      <c r="AD26" s="606"/>
      <c r="AE26" s="606"/>
      <c r="AF26" s="606"/>
      <c r="AG26" s="607"/>
      <c r="AH26" s="497" t="s">
        <v>133</v>
      </c>
      <c r="AI26" s="498"/>
      <c r="AJ26" s="498"/>
      <c r="AK26" s="498"/>
      <c r="AL26" s="537"/>
      <c r="AM26" s="497" t="s">
        <v>132</v>
      </c>
      <c r="AN26" s="498"/>
      <c r="AO26" s="498"/>
      <c r="AP26" s="498"/>
      <c r="AQ26" s="498"/>
      <c r="AR26" s="537"/>
      <c r="AS26" s="497" t="s">
        <v>132</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2450</v>
      </c>
      <c r="R27" s="498"/>
      <c r="S27" s="498"/>
      <c r="T27" s="498"/>
      <c r="U27" s="498"/>
      <c r="V27" s="537"/>
      <c r="W27" s="596"/>
      <c r="X27" s="584"/>
      <c r="Y27" s="585"/>
      <c r="Z27" s="496" t="s">
        <v>176</v>
      </c>
      <c r="AA27" s="476"/>
      <c r="AB27" s="476"/>
      <c r="AC27" s="476"/>
      <c r="AD27" s="476"/>
      <c r="AE27" s="476"/>
      <c r="AF27" s="476"/>
      <c r="AG27" s="477"/>
      <c r="AH27" s="497" t="s">
        <v>124</v>
      </c>
      <c r="AI27" s="498"/>
      <c r="AJ27" s="498"/>
      <c r="AK27" s="498"/>
      <c r="AL27" s="537"/>
      <c r="AM27" s="497" t="s">
        <v>124</v>
      </c>
      <c r="AN27" s="498"/>
      <c r="AO27" s="498"/>
      <c r="AP27" s="498"/>
      <c r="AQ27" s="498"/>
      <c r="AR27" s="537"/>
      <c r="AS27" s="497" t="s">
        <v>133</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t="s">
        <v>124</v>
      </c>
      <c r="BO27" s="620"/>
      <c r="BP27" s="620"/>
      <c r="BQ27" s="620"/>
      <c r="BR27" s="620"/>
      <c r="BS27" s="620"/>
      <c r="BT27" s="620"/>
      <c r="BU27" s="621"/>
      <c r="BV27" s="619" t="s">
        <v>132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1840</v>
      </c>
      <c r="R28" s="498"/>
      <c r="S28" s="498"/>
      <c r="T28" s="498"/>
      <c r="U28" s="498"/>
      <c r="V28" s="537"/>
      <c r="W28" s="596"/>
      <c r="X28" s="584"/>
      <c r="Y28" s="585"/>
      <c r="Z28" s="496" t="s">
        <v>179</v>
      </c>
      <c r="AA28" s="476"/>
      <c r="AB28" s="476"/>
      <c r="AC28" s="476"/>
      <c r="AD28" s="476"/>
      <c r="AE28" s="476"/>
      <c r="AF28" s="476"/>
      <c r="AG28" s="477"/>
      <c r="AH28" s="497" t="s">
        <v>124</v>
      </c>
      <c r="AI28" s="498"/>
      <c r="AJ28" s="498"/>
      <c r="AK28" s="498"/>
      <c r="AL28" s="537"/>
      <c r="AM28" s="497" t="s">
        <v>170</v>
      </c>
      <c r="AN28" s="498"/>
      <c r="AO28" s="498"/>
      <c r="AP28" s="498"/>
      <c r="AQ28" s="498"/>
      <c r="AR28" s="537"/>
      <c r="AS28" s="497" t="s">
        <v>132</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784408</v>
      </c>
      <c r="BO28" s="410"/>
      <c r="BP28" s="410"/>
      <c r="BQ28" s="410"/>
      <c r="BR28" s="410"/>
      <c r="BS28" s="410"/>
      <c r="BT28" s="410"/>
      <c r="BU28" s="411"/>
      <c r="BV28" s="409">
        <v>919726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7</v>
      </c>
      <c r="M29" s="498"/>
      <c r="N29" s="498"/>
      <c r="O29" s="498"/>
      <c r="P29" s="537"/>
      <c r="Q29" s="497">
        <v>1630</v>
      </c>
      <c r="R29" s="498"/>
      <c r="S29" s="498"/>
      <c r="T29" s="498"/>
      <c r="U29" s="498"/>
      <c r="V29" s="537"/>
      <c r="W29" s="597"/>
      <c r="X29" s="598"/>
      <c r="Y29" s="599"/>
      <c r="Z29" s="496" t="s">
        <v>182</v>
      </c>
      <c r="AA29" s="476"/>
      <c r="AB29" s="476"/>
      <c r="AC29" s="476"/>
      <c r="AD29" s="476"/>
      <c r="AE29" s="476"/>
      <c r="AF29" s="476"/>
      <c r="AG29" s="477"/>
      <c r="AH29" s="497">
        <v>64</v>
      </c>
      <c r="AI29" s="498"/>
      <c r="AJ29" s="498"/>
      <c r="AK29" s="498"/>
      <c r="AL29" s="537"/>
      <c r="AM29" s="497">
        <v>195136</v>
      </c>
      <c r="AN29" s="498"/>
      <c r="AO29" s="498"/>
      <c r="AP29" s="498"/>
      <c r="AQ29" s="498"/>
      <c r="AR29" s="537"/>
      <c r="AS29" s="497">
        <v>3049</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79589</v>
      </c>
      <c r="BO29" s="447"/>
      <c r="BP29" s="447"/>
      <c r="BQ29" s="447"/>
      <c r="BR29" s="447"/>
      <c r="BS29" s="447"/>
      <c r="BT29" s="447"/>
      <c r="BU29" s="448"/>
      <c r="BV29" s="446">
        <v>79436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97.5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836368</v>
      </c>
      <c r="BO30" s="620"/>
      <c r="BP30" s="620"/>
      <c r="BQ30" s="620"/>
      <c r="BR30" s="620"/>
      <c r="BS30" s="620"/>
      <c r="BT30" s="620"/>
      <c r="BU30" s="621"/>
      <c r="BV30" s="619">
        <v>1113501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194</v>
      </c>
      <c r="X33" s="435"/>
      <c r="Y33" s="435"/>
      <c r="Z33" s="435"/>
      <c r="AA33" s="435"/>
      <c r="AB33" s="435"/>
      <c r="AC33" s="435"/>
      <c r="AD33" s="435"/>
      <c r="AE33" s="435"/>
      <c r="AF33" s="435"/>
      <c r="AG33" s="435"/>
      <c r="AH33" s="435"/>
      <c r="AI33" s="435"/>
      <c r="AJ33" s="435"/>
      <c r="AK33" s="435"/>
      <c r="AL33" s="195"/>
      <c r="AM33" s="470" t="s">
        <v>195</v>
      </c>
      <c r="AN33" s="470"/>
      <c r="AO33" s="435" t="s">
        <v>194</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195</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大雪浄化組合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大雪消防組合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7</v>
      </c>
      <c r="BF36" s="632"/>
      <c r="BG36" s="633" t="str">
        <f>IF('各会計、関係団体の財政状況及び健全化判断比率'!B33="","",'各会計、関係団体の財政状況及び健全化判断比率'!B33)</f>
        <v>観光事業特別会計</v>
      </c>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上川教育研修センター組合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愛別町外3町塵芥処理組合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上川広域滞納整理機構</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9dtvdgyIXHKVLnJpgpp+peuYp5bugWIGZdRYuhJ1GVxuzRGNdZqh9jxWdCbV0SjFR5vfthg/f8iGL8uM/TojA==" saltValue="+mQUmAhr/ll65XX0AfIt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553</v>
      </c>
      <c r="D34" s="1224"/>
      <c r="E34" s="1225"/>
      <c r="F34" s="32">
        <v>8.7200000000000006</v>
      </c>
      <c r="G34" s="33">
        <v>10.65</v>
      </c>
      <c r="H34" s="33">
        <v>8.61</v>
      </c>
      <c r="I34" s="33">
        <v>8.91</v>
      </c>
      <c r="J34" s="34">
        <v>8.93</v>
      </c>
      <c r="K34" s="22"/>
      <c r="L34" s="22"/>
      <c r="M34" s="22"/>
      <c r="N34" s="22"/>
      <c r="O34" s="22"/>
      <c r="P34" s="22"/>
    </row>
    <row r="35" spans="1:16" ht="39" customHeight="1" x14ac:dyDescent="0.15">
      <c r="A35" s="22"/>
      <c r="B35" s="35"/>
      <c r="C35" s="1218" t="s">
        <v>554</v>
      </c>
      <c r="D35" s="1219"/>
      <c r="E35" s="1220"/>
      <c r="F35" s="36">
        <v>2.0699999999999998</v>
      </c>
      <c r="G35" s="37">
        <v>1.0900000000000001</v>
      </c>
      <c r="H35" s="37">
        <v>7.0000000000000007E-2</v>
      </c>
      <c r="I35" s="37">
        <v>0.65</v>
      </c>
      <c r="J35" s="38">
        <v>1.58</v>
      </c>
      <c r="K35" s="22"/>
      <c r="L35" s="22"/>
      <c r="M35" s="22"/>
      <c r="N35" s="22"/>
      <c r="O35" s="22"/>
      <c r="P35" s="22"/>
    </row>
    <row r="36" spans="1:16" ht="39" customHeight="1" x14ac:dyDescent="0.15">
      <c r="A36" s="22"/>
      <c r="B36" s="35"/>
      <c r="C36" s="1218" t="s">
        <v>555</v>
      </c>
      <c r="D36" s="1219"/>
      <c r="E36" s="1220"/>
      <c r="F36" s="36">
        <v>0.48</v>
      </c>
      <c r="G36" s="37">
        <v>0.72</v>
      </c>
      <c r="H36" s="37">
        <v>0.63</v>
      </c>
      <c r="I36" s="37">
        <v>0.59</v>
      </c>
      <c r="J36" s="38">
        <v>0.89</v>
      </c>
      <c r="K36" s="22"/>
      <c r="L36" s="22"/>
      <c r="M36" s="22"/>
      <c r="N36" s="22"/>
      <c r="O36" s="22"/>
      <c r="P36" s="22"/>
    </row>
    <row r="37" spans="1:16" ht="39" customHeight="1" x14ac:dyDescent="0.15">
      <c r="A37" s="22"/>
      <c r="B37" s="35"/>
      <c r="C37" s="1218" t="s">
        <v>556</v>
      </c>
      <c r="D37" s="1219"/>
      <c r="E37" s="1220"/>
      <c r="F37" s="36">
        <v>0.16</v>
      </c>
      <c r="G37" s="37">
        <v>0.13</v>
      </c>
      <c r="H37" s="37">
        <v>0.09</v>
      </c>
      <c r="I37" s="37">
        <v>0.18</v>
      </c>
      <c r="J37" s="38">
        <v>0.16</v>
      </c>
      <c r="K37" s="22"/>
      <c r="L37" s="22"/>
      <c r="M37" s="22"/>
      <c r="N37" s="22"/>
      <c r="O37" s="22"/>
      <c r="P37" s="22"/>
    </row>
    <row r="38" spans="1:16" ht="39" customHeight="1" x14ac:dyDescent="0.15">
      <c r="A38" s="22"/>
      <c r="B38" s="35"/>
      <c r="C38" s="1218" t="s">
        <v>557</v>
      </c>
      <c r="D38" s="1219"/>
      <c r="E38" s="1220"/>
      <c r="F38" s="36">
        <v>0.11</v>
      </c>
      <c r="G38" s="37">
        <v>7.0000000000000007E-2</v>
      </c>
      <c r="H38" s="37">
        <v>0.16</v>
      </c>
      <c r="I38" s="37">
        <v>0.15</v>
      </c>
      <c r="J38" s="38">
        <v>0.11</v>
      </c>
      <c r="K38" s="22"/>
      <c r="L38" s="22"/>
      <c r="M38" s="22"/>
      <c r="N38" s="22"/>
      <c r="O38" s="22"/>
      <c r="P38" s="22"/>
    </row>
    <row r="39" spans="1:16" ht="39" customHeight="1" x14ac:dyDescent="0.15">
      <c r="A39" s="22"/>
      <c r="B39" s="35"/>
      <c r="C39" s="1218" t="s">
        <v>558</v>
      </c>
      <c r="D39" s="1219"/>
      <c r="E39" s="1220"/>
      <c r="F39" s="36">
        <v>0.02</v>
      </c>
      <c r="G39" s="37">
        <v>0.03</v>
      </c>
      <c r="H39" s="37">
        <v>0</v>
      </c>
      <c r="I39" s="37">
        <v>0.02</v>
      </c>
      <c r="J39" s="38">
        <v>0</v>
      </c>
      <c r="K39" s="22"/>
      <c r="L39" s="22"/>
      <c r="M39" s="22"/>
      <c r="N39" s="22"/>
      <c r="O39" s="22"/>
      <c r="P39" s="22"/>
    </row>
    <row r="40" spans="1:16" ht="39" customHeight="1" x14ac:dyDescent="0.15">
      <c r="A40" s="22"/>
      <c r="B40" s="35"/>
      <c r="C40" s="1218" t="s">
        <v>559</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560</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561</v>
      </c>
      <c r="D43" s="1222"/>
      <c r="E43" s="1223"/>
      <c r="F43" s="41">
        <v>0.99</v>
      </c>
      <c r="G43" s="42">
        <v>0.31</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QdjN24urU4Tm6h6J2hoEnQm8Arn+FhdNH9CnMUTyVZKFRnevg5Lj1+KAfGXmc26L7kLxvWMeqnAoyqyM1vNyA==" saltValue="AF1CcEtUL80S0tUmJx9A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349</v>
      </c>
      <c r="L45" s="60">
        <v>323</v>
      </c>
      <c r="M45" s="60">
        <v>341</v>
      </c>
      <c r="N45" s="60">
        <v>371</v>
      </c>
      <c r="O45" s="61">
        <v>406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15</v>
      </c>
      <c r="F48" s="1228"/>
      <c r="G48" s="1228"/>
      <c r="H48" s="1228"/>
      <c r="I48" s="1228"/>
      <c r="J48" s="1229"/>
      <c r="K48" s="63">
        <v>216</v>
      </c>
      <c r="L48" s="64">
        <v>206</v>
      </c>
      <c r="M48" s="64">
        <v>208</v>
      </c>
      <c r="N48" s="64">
        <v>202</v>
      </c>
      <c r="O48" s="65">
        <v>193</v>
      </c>
      <c r="P48" s="48"/>
      <c r="Q48" s="48"/>
      <c r="R48" s="48"/>
      <c r="S48" s="48"/>
      <c r="T48" s="48"/>
      <c r="U48" s="48"/>
    </row>
    <row r="49" spans="1:21" ht="30.75" customHeight="1" x14ac:dyDescent="0.15">
      <c r="A49" s="48"/>
      <c r="B49" s="1236"/>
      <c r="C49" s="1237"/>
      <c r="D49" s="62"/>
      <c r="E49" s="1228" t="s">
        <v>16</v>
      </c>
      <c r="F49" s="1228"/>
      <c r="G49" s="1228"/>
      <c r="H49" s="1228"/>
      <c r="I49" s="1228"/>
      <c r="J49" s="1229"/>
      <c r="K49" s="63">
        <v>2</v>
      </c>
      <c r="L49" s="64">
        <v>0</v>
      </c>
      <c r="M49" s="64" t="s">
        <v>502</v>
      </c>
      <c r="N49" s="64" t="s">
        <v>502</v>
      </c>
      <c r="O49" s="65" t="s">
        <v>502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502</v>
      </c>
      <c r="L50" s="64" t="s">
        <v>502</v>
      </c>
      <c r="M50" s="64" t="s">
        <v>502</v>
      </c>
      <c r="N50" s="64" t="s">
        <v>502</v>
      </c>
      <c r="O50" s="65" t="s">
        <v>502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377</v>
      </c>
      <c r="L52" s="64">
        <v>368</v>
      </c>
      <c r="M52" s="64">
        <v>379</v>
      </c>
      <c r="N52" s="64">
        <v>396</v>
      </c>
      <c r="O52" s="65">
        <v>424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190</v>
      </c>
      <c r="L53" s="69">
        <v>161</v>
      </c>
      <c r="M53" s="69">
        <v>170</v>
      </c>
      <c r="N53" s="69">
        <v>177</v>
      </c>
      <c r="O53" s="70">
        <v>175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nn1ZsV+WQX0GLZpeBDIiWmijfJaKwZFTpbxzEuQvmDDwxnV67B/cI1B/yMIXdpAskzrAoIjhlP1Q5l9AMnsMQ==" saltValue="z9XAH47d09upn2aWb8Gpb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42" t="s">
        <v>24</v>
      </c>
      <c r="C41" s="1243"/>
      <c r="D41" s="81"/>
      <c r="E41" s="1248" t="s">
        <v>25</v>
      </c>
      <c r="F41" s="1248"/>
      <c r="G41" s="1248"/>
      <c r="H41" s="1249"/>
      <c r="I41" s="82">
        <v>3746</v>
      </c>
      <c r="J41" s="83">
        <v>3944</v>
      </c>
      <c r="K41" s="83">
        <v>4119</v>
      </c>
      <c r="L41" s="83">
        <v>4160</v>
      </c>
      <c r="M41" s="84">
        <v>4444</v>
      </c>
    </row>
    <row r="42" spans="2:13" ht="27.75" customHeight="1" x14ac:dyDescent="0.15">
      <c r="B42" s="1244"/>
      <c r="C42" s="1245"/>
      <c r="D42" s="85"/>
      <c r="E42" s="1250" t="s">
        <v>26</v>
      </c>
      <c r="F42" s="1250"/>
      <c r="G42" s="1250"/>
      <c r="H42" s="1251"/>
      <c r="I42" s="86" t="s">
        <v>502</v>
      </c>
      <c r="J42" s="87" t="s">
        <v>502</v>
      </c>
      <c r="K42" s="87" t="s">
        <v>502</v>
      </c>
      <c r="L42" s="87" t="s">
        <v>502</v>
      </c>
      <c r="M42" s="88" t="s">
        <v>502</v>
      </c>
    </row>
    <row r="43" spans="2:13" ht="27.75" customHeight="1" x14ac:dyDescent="0.15">
      <c r="B43" s="1244"/>
      <c r="C43" s="1245"/>
      <c r="D43" s="85"/>
      <c r="E43" s="1250" t="s">
        <v>27</v>
      </c>
      <c r="F43" s="1250"/>
      <c r="G43" s="1250"/>
      <c r="H43" s="1251"/>
      <c r="I43" s="86">
        <v>1431</v>
      </c>
      <c r="J43" s="87">
        <v>1303</v>
      </c>
      <c r="K43" s="87">
        <v>1156</v>
      </c>
      <c r="L43" s="87">
        <v>1462</v>
      </c>
      <c r="M43" s="88">
        <v>1188</v>
      </c>
    </row>
    <row r="44" spans="2:13" ht="27.75" customHeight="1" x14ac:dyDescent="0.15">
      <c r="B44" s="1244"/>
      <c r="C44" s="1245"/>
      <c r="D44" s="85"/>
      <c r="E44" s="1250" t="s">
        <v>28</v>
      </c>
      <c r="F44" s="1250"/>
      <c r="G44" s="1250"/>
      <c r="H44" s="1251"/>
      <c r="I44" s="86" t="s">
        <v>502</v>
      </c>
      <c r="J44" s="87" t="s">
        <v>502</v>
      </c>
      <c r="K44" s="87" t="s">
        <v>502</v>
      </c>
      <c r="L44" s="87" t="s">
        <v>502</v>
      </c>
      <c r="M44" s="88" t="s">
        <v>502</v>
      </c>
    </row>
    <row r="45" spans="2:13" ht="27.75" customHeight="1" x14ac:dyDescent="0.15">
      <c r="B45" s="1244"/>
      <c r="C45" s="1245"/>
      <c r="D45" s="85"/>
      <c r="E45" s="1250" t="s">
        <v>29</v>
      </c>
      <c r="F45" s="1250"/>
      <c r="G45" s="1250"/>
      <c r="H45" s="1251"/>
      <c r="I45" s="86">
        <v>689</v>
      </c>
      <c r="J45" s="87">
        <v>659</v>
      </c>
      <c r="K45" s="87">
        <v>620</v>
      </c>
      <c r="L45" s="87">
        <v>610</v>
      </c>
      <c r="M45" s="88">
        <v>599</v>
      </c>
    </row>
    <row r="46" spans="2:13" ht="27.75" customHeight="1" x14ac:dyDescent="0.15">
      <c r="B46" s="1244"/>
      <c r="C46" s="1245"/>
      <c r="D46" s="89"/>
      <c r="E46" s="1250" t="s">
        <v>30</v>
      </c>
      <c r="F46" s="1250"/>
      <c r="G46" s="1250"/>
      <c r="H46" s="1251"/>
      <c r="I46" s="86" t="s">
        <v>502</v>
      </c>
      <c r="J46" s="87" t="s">
        <v>502</v>
      </c>
      <c r="K46" s="87" t="s">
        <v>502</v>
      </c>
      <c r="L46" s="87" t="s">
        <v>502</v>
      </c>
      <c r="M46" s="88" t="s">
        <v>502</v>
      </c>
    </row>
    <row r="47" spans="2:13" ht="27.75" customHeight="1" x14ac:dyDescent="0.15">
      <c r="B47" s="1244"/>
      <c r="C47" s="1245"/>
      <c r="D47" s="90"/>
      <c r="E47" s="1252" t="s">
        <v>31</v>
      </c>
      <c r="F47" s="1253"/>
      <c r="G47" s="1253"/>
      <c r="H47" s="1254"/>
      <c r="I47" s="86" t="s">
        <v>502</v>
      </c>
      <c r="J47" s="87" t="s">
        <v>502</v>
      </c>
      <c r="K47" s="87" t="s">
        <v>502</v>
      </c>
      <c r="L47" s="87" t="s">
        <v>502</v>
      </c>
      <c r="M47" s="88" t="s">
        <v>502</v>
      </c>
    </row>
    <row r="48" spans="2:13" ht="27.75" customHeight="1" x14ac:dyDescent="0.15">
      <c r="B48" s="1244"/>
      <c r="C48" s="1245"/>
      <c r="D48" s="85"/>
      <c r="E48" s="1250" t="s">
        <v>32</v>
      </c>
      <c r="F48" s="1250"/>
      <c r="G48" s="1250"/>
      <c r="H48" s="1251"/>
      <c r="I48" s="86" t="s">
        <v>502</v>
      </c>
      <c r="J48" s="87" t="s">
        <v>502</v>
      </c>
      <c r="K48" s="87" t="s">
        <v>502</v>
      </c>
      <c r="L48" s="87" t="s">
        <v>502</v>
      </c>
      <c r="M48" s="88" t="s">
        <v>502</v>
      </c>
    </row>
    <row r="49" spans="2:13" ht="27.75" customHeight="1" x14ac:dyDescent="0.15">
      <c r="B49" s="1246"/>
      <c r="C49" s="1247"/>
      <c r="D49" s="85"/>
      <c r="E49" s="1250" t="s">
        <v>33</v>
      </c>
      <c r="F49" s="1250"/>
      <c r="G49" s="1250"/>
      <c r="H49" s="1251"/>
      <c r="I49" s="86" t="s">
        <v>502</v>
      </c>
      <c r="J49" s="87" t="s">
        <v>502</v>
      </c>
      <c r="K49" s="87" t="s">
        <v>502</v>
      </c>
      <c r="L49" s="87" t="s">
        <v>502</v>
      </c>
      <c r="M49" s="88" t="s">
        <v>502</v>
      </c>
    </row>
    <row r="50" spans="2:13" ht="27.75" customHeight="1" x14ac:dyDescent="0.15">
      <c r="B50" s="1255" t="s">
        <v>34</v>
      </c>
      <c r="C50" s="1256"/>
      <c r="D50" s="91"/>
      <c r="E50" s="1250" t="s">
        <v>35</v>
      </c>
      <c r="F50" s="1250"/>
      <c r="G50" s="1250"/>
      <c r="H50" s="1251"/>
      <c r="I50" s="86">
        <v>1943</v>
      </c>
      <c r="J50" s="87">
        <v>2064</v>
      </c>
      <c r="K50" s="87">
        <v>2250</v>
      </c>
      <c r="L50" s="87">
        <v>2123</v>
      </c>
      <c r="M50" s="88">
        <v>1705</v>
      </c>
    </row>
    <row r="51" spans="2:13" ht="27.75" customHeight="1" x14ac:dyDescent="0.15">
      <c r="B51" s="1244"/>
      <c r="C51" s="1245"/>
      <c r="D51" s="85"/>
      <c r="E51" s="1250" t="s">
        <v>36</v>
      </c>
      <c r="F51" s="1250"/>
      <c r="G51" s="1250"/>
      <c r="H51" s="1251"/>
      <c r="I51" s="86">
        <v>757</v>
      </c>
      <c r="J51" s="87">
        <v>765</v>
      </c>
      <c r="K51" s="87">
        <v>816</v>
      </c>
      <c r="L51" s="87">
        <v>889</v>
      </c>
      <c r="M51" s="88">
        <v>935</v>
      </c>
    </row>
    <row r="52" spans="2:13" ht="27.75" customHeight="1" x14ac:dyDescent="0.15">
      <c r="B52" s="1246"/>
      <c r="C52" s="1247"/>
      <c r="D52" s="85"/>
      <c r="E52" s="1250" t="s">
        <v>37</v>
      </c>
      <c r="F52" s="1250"/>
      <c r="G52" s="1250"/>
      <c r="H52" s="1251"/>
      <c r="I52" s="86">
        <v>3040</v>
      </c>
      <c r="J52" s="87">
        <v>3124</v>
      </c>
      <c r="K52" s="87">
        <v>3144</v>
      </c>
      <c r="L52" s="87">
        <v>3363</v>
      </c>
      <c r="M52" s="88">
        <v>3384</v>
      </c>
    </row>
    <row r="53" spans="2:13" ht="27.75" customHeight="1" thickBot="1" x14ac:dyDescent="0.2">
      <c r="B53" s="1257" t="s">
        <v>38</v>
      </c>
      <c r="C53" s="1258"/>
      <c r="D53" s="92"/>
      <c r="E53" s="1259" t="s">
        <v>39</v>
      </c>
      <c r="F53" s="1259"/>
      <c r="G53" s="1259"/>
      <c r="H53" s="1260"/>
      <c r="I53" s="93">
        <v>127</v>
      </c>
      <c r="J53" s="94">
        <v>-47</v>
      </c>
      <c r="K53" s="94">
        <v>-315</v>
      </c>
      <c r="L53" s="94">
        <v>-142</v>
      </c>
      <c r="M53" s="95">
        <v>207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nnJNj/dcrO8QAqtaGbl3DY4w+ewkQE86BJ7RzFqcfjzf+iUTH858a0OV75F3LD5NBh2+5di8CQizABG0VBBXg==" saltValue="HwphsrZgtYDm2HtxslTd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42</v>
      </c>
      <c r="D55" s="1269"/>
      <c r="E55" s="1270"/>
      <c r="F55" s="107">
        <v>924</v>
      </c>
      <c r="G55" s="107">
        <v>920</v>
      </c>
      <c r="H55" s="108">
        <v>784</v>
      </c>
    </row>
    <row r="56" spans="2:8" ht="52.5" customHeight="1" x14ac:dyDescent="0.15">
      <c r="B56" s="109"/>
      <c r="C56" s="1271" t="s">
        <v>43</v>
      </c>
      <c r="D56" s="1271"/>
      <c r="E56" s="1272"/>
      <c r="F56" s="110">
        <v>79</v>
      </c>
      <c r="G56" s="110">
        <v>79</v>
      </c>
      <c r="H56" s="111">
        <v>80</v>
      </c>
    </row>
    <row r="57" spans="2:8" ht="53.25" customHeight="1" x14ac:dyDescent="0.15">
      <c r="B57" s="109"/>
      <c r="C57" s="1273" t="s">
        <v>44</v>
      </c>
      <c r="D57" s="1273"/>
      <c r="E57" s="1274"/>
      <c r="F57" s="112">
        <v>1232</v>
      </c>
      <c r="G57" s="112">
        <v>1114</v>
      </c>
      <c r="H57" s="113">
        <v>836</v>
      </c>
    </row>
    <row r="58" spans="2:8" ht="45.75" customHeight="1" x14ac:dyDescent="0.15">
      <c r="B58" s="114"/>
      <c r="C58" s="1261" t="s">
        <v>571</v>
      </c>
      <c r="D58" s="1262"/>
      <c r="E58" s="1263"/>
      <c r="F58" s="115">
        <v>875</v>
      </c>
      <c r="G58" s="115">
        <v>756</v>
      </c>
      <c r="H58" s="116">
        <v>417</v>
      </c>
    </row>
    <row r="59" spans="2:8" ht="45.75" customHeight="1" x14ac:dyDescent="0.15">
      <c r="B59" s="114"/>
      <c r="C59" s="1261" t="s">
        <v>572</v>
      </c>
      <c r="D59" s="1262"/>
      <c r="E59" s="1263"/>
      <c r="F59" s="115">
        <v>132</v>
      </c>
      <c r="G59" s="115">
        <v>132</v>
      </c>
      <c r="H59" s="116">
        <v>132</v>
      </c>
    </row>
    <row r="60" spans="2:8" ht="45.75" customHeight="1" x14ac:dyDescent="0.15">
      <c r="B60" s="114"/>
      <c r="C60" s="1261" t="s">
        <v>573</v>
      </c>
      <c r="D60" s="1262"/>
      <c r="E60" s="1263"/>
      <c r="F60" s="115">
        <v>50</v>
      </c>
      <c r="G60" s="115">
        <v>50</v>
      </c>
      <c r="H60" s="116">
        <v>100</v>
      </c>
    </row>
    <row r="61" spans="2:8" ht="45.75" customHeight="1" x14ac:dyDescent="0.15">
      <c r="B61" s="114"/>
      <c r="C61" s="1261" t="s">
        <v>574</v>
      </c>
      <c r="D61" s="1262"/>
      <c r="E61" s="1263"/>
      <c r="F61" s="115">
        <v>93</v>
      </c>
      <c r="G61" s="115">
        <v>94</v>
      </c>
      <c r="H61" s="116">
        <v>94</v>
      </c>
    </row>
    <row r="62" spans="2:8" ht="45.75" customHeight="1" thickBot="1" x14ac:dyDescent="0.2">
      <c r="B62" s="117"/>
      <c r="C62" s="1264" t="s">
        <v>575</v>
      </c>
      <c r="D62" s="1265"/>
      <c r="E62" s="1266"/>
      <c r="F62" s="118">
        <v>27</v>
      </c>
      <c r="G62" s="118">
        <v>27</v>
      </c>
      <c r="H62" s="119">
        <v>28</v>
      </c>
    </row>
    <row r="63" spans="2:8" ht="52.5" customHeight="1" thickBot="1" x14ac:dyDescent="0.2">
      <c r="B63" s="120"/>
      <c r="C63" s="1267" t="s">
        <v>45</v>
      </c>
      <c r="D63" s="1267"/>
      <c r="E63" s="1268"/>
      <c r="F63" s="121">
        <v>2235</v>
      </c>
      <c r="G63" s="121">
        <v>2113</v>
      </c>
      <c r="H63" s="122">
        <v>1700</v>
      </c>
    </row>
    <row r="64" spans="2:8" ht="15" customHeight="1" x14ac:dyDescent="0.15"/>
    <row r="65" ht="0" hidden="1" customHeight="1" x14ac:dyDescent="0.15"/>
    <row r="66" ht="0" hidden="1" customHeight="1" x14ac:dyDescent="0.15"/>
  </sheetData>
  <sheetProtection algorithmName="SHA-512" hashValue="nFAeIdYJC2YbSq6REIVdvjPSHfAQYi8b/x80aBWv39bnob6iohWWt2MJa69LksnEQm4F7rE5KTM/u4WQAJkeHQ==" saltValue="Ue6mJ2J6WxM7zmYeRb7D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588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582</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8" t="s">
        <v>587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580</v>
      </c>
    </row>
    <row r="50" spans="1:109" ht="13.5" x14ac:dyDescent="0.15">
      <c r="B50" s="366"/>
      <c r="G50" s="1275"/>
      <c r="H50" s="1275"/>
      <c r="I50" s="1275"/>
      <c r="J50" s="1275"/>
      <c r="K50" s="375"/>
      <c r="L50" s="375"/>
      <c r="M50" s="374"/>
      <c r="N50" s="374"/>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545</v>
      </c>
      <c r="BQ50" s="1278"/>
      <c r="BR50" s="1278"/>
      <c r="BS50" s="1278"/>
      <c r="BT50" s="1278"/>
      <c r="BU50" s="1278"/>
      <c r="BV50" s="1278"/>
      <c r="BW50" s="1278"/>
      <c r="BX50" s="1278" t="s">
        <v>546</v>
      </c>
      <c r="BY50" s="1278"/>
      <c r="BZ50" s="1278"/>
      <c r="CA50" s="1278"/>
      <c r="CB50" s="1278"/>
      <c r="CC50" s="1278"/>
      <c r="CD50" s="1278"/>
      <c r="CE50" s="1278"/>
      <c r="CF50" s="1278" t="s">
        <v>547</v>
      </c>
      <c r="CG50" s="1278"/>
      <c r="CH50" s="1278"/>
      <c r="CI50" s="1278"/>
      <c r="CJ50" s="1278"/>
      <c r="CK50" s="1278"/>
      <c r="CL50" s="1278"/>
      <c r="CM50" s="1278"/>
      <c r="CN50" s="1278" t="s">
        <v>548</v>
      </c>
      <c r="CO50" s="1278"/>
      <c r="CP50" s="1278"/>
      <c r="CQ50" s="1278"/>
      <c r="CR50" s="1278"/>
      <c r="CS50" s="1278"/>
      <c r="CT50" s="1278"/>
      <c r="CU50" s="1278"/>
      <c r="CV50" s="1278" t="s">
        <v>549</v>
      </c>
      <c r="CW50" s="1278"/>
      <c r="CX50" s="1278"/>
      <c r="CY50" s="1278"/>
      <c r="CZ50" s="1278"/>
      <c r="DA50" s="1278"/>
      <c r="DB50" s="1278"/>
      <c r="DC50" s="1278"/>
    </row>
    <row r="51" spans="1:109" ht="13.5" customHeight="1" x14ac:dyDescent="0.15">
      <c r="B51" s="366"/>
      <c r="G51" s="1287"/>
      <c r="H51" s="1287"/>
      <c r="I51" s="1297"/>
      <c r="J51" s="1297"/>
      <c r="K51" s="1280"/>
      <c r="L51" s="1280"/>
      <c r="M51" s="1280"/>
      <c r="N51" s="1280"/>
      <c r="AM51" s="373"/>
      <c r="AN51" s="1279" t="s">
        <v>579</v>
      </c>
      <c r="AO51" s="1279"/>
      <c r="AP51" s="1279"/>
      <c r="AQ51" s="1279"/>
      <c r="AR51" s="1279"/>
      <c r="AS51" s="1279"/>
      <c r="AT51" s="1279"/>
      <c r="AU51" s="1279"/>
      <c r="AV51" s="1279"/>
      <c r="AW51" s="1279"/>
      <c r="AX51" s="1279"/>
      <c r="AY51" s="1279"/>
      <c r="AZ51" s="1279"/>
      <c r="BA51" s="1279"/>
      <c r="BB51" s="1279" t="s">
        <v>585</v>
      </c>
      <c r="BC51" s="1279"/>
      <c r="BD51" s="1279"/>
      <c r="BE51" s="1279"/>
      <c r="BF51" s="1279"/>
      <c r="BG51" s="1279"/>
      <c r="BH51" s="1279"/>
      <c r="BI51" s="1279"/>
      <c r="BJ51" s="1279"/>
      <c r="BK51" s="1279"/>
      <c r="BL51" s="1279"/>
      <c r="BM51" s="1279"/>
      <c r="BN51" s="1279"/>
      <c r="BO51" s="1279"/>
      <c r="BP51" s="1283"/>
      <c r="BQ51" s="1277"/>
      <c r="BR51" s="1277"/>
      <c r="BS51" s="1277"/>
      <c r="BT51" s="1277"/>
      <c r="BU51" s="1277"/>
      <c r="BV51" s="1277"/>
      <c r="BW51" s="1277"/>
      <c r="BX51" s="1283"/>
      <c r="BY51" s="1277"/>
      <c r="BZ51" s="1277"/>
      <c r="CA51" s="1277"/>
      <c r="CB51" s="1277"/>
      <c r="CC51" s="1277"/>
      <c r="CD51" s="1277"/>
      <c r="CE51" s="1277"/>
      <c r="CF51" s="1283"/>
      <c r="CG51" s="1277"/>
      <c r="CH51" s="1277"/>
      <c r="CI51" s="1277"/>
      <c r="CJ51" s="1277"/>
      <c r="CK51" s="1277"/>
      <c r="CL51" s="1277"/>
      <c r="CM51" s="1277"/>
      <c r="CN51" s="1277"/>
      <c r="CO51" s="1277"/>
      <c r="CP51" s="1277"/>
      <c r="CQ51" s="1277"/>
      <c r="CR51" s="1277"/>
      <c r="CS51" s="1277"/>
      <c r="CT51" s="1277"/>
      <c r="CU51" s="1277"/>
      <c r="CV51" s="1283"/>
      <c r="CW51" s="1277"/>
      <c r="CX51" s="1277"/>
      <c r="CY51" s="1277"/>
      <c r="CZ51" s="1277"/>
      <c r="DA51" s="1277"/>
      <c r="DB51" s="1277"/>
      <c r="DC51" s="1277"/>
    </row>
    <row r="52" spans="1:109" ht="13.5" x14ac:dyDescent="0.15">
      <c r="B52" s="366"/>
      <c r="G52" s="1287"/>
      <c r="H52" s="1287"/>
      <c r="I52" s="1297"/>
      <c r="J52" s="1297"/>
      <c r="K52" s="1280"/>
      <c r="L52" s="1280"/>
      <c r="M52" s="1280"/>
      <c r="N52" s="1280"/>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1"/>
      <c r="B53" s="366"/>
      <c r="G53" s="1287"/>
      <c r="H53" s="1287"/>
      <c r="I53" s="1275"/>
      <c r="J53" s="1275"/>
      <c r="K53" s="1280"/>
      <c r="L53" s="1280"/>
      <c r="M53" s="1280"/>
      <c r="N53" s="1280"/>
      <c r="AM53" s="373"/>
      <c r="AN53" s="1279"/>
      <c r="AO53" s="1279"/>
      <c r="AP53" s="1279"/>
      <c r="AQ53" s="1279"/>
      <c r="AR53" s="1279"/>
      <c r="AS53" s="1279"/>
      <c r="AT53" s="1279"/>
      <c r="AU53" s="1279"/>
      <c r="AV53" s="1279"/>
      <c r="AW53" s="1279"/>
      <c r="AX53" s="1279"/>
      <c r="AY53" s="1279"/>
      <c r="AZ53" s="1279"/>
      <c r="BA53" s="1279"/>
      <c r="BB53" s="1279" t="s">
        <v>584</v>
      </c>
      <c r="BC53" s="1279"/>
      <c r="BD53" s="1279"/>
      <c r="BE53" s="1279"/>
      <c r="BF53" s="1279"/>
      <c r="BG53" s="1279"/>
      <c r="BH53" s="1279"/>
      <c r="BI53" s="1279"/>
      <c r="BJ53" s="1279"/>
      <c r="BK53" s="1279"/>
      <c r="BL53" s="1279"/>
      <c r="BM53" s="1279"/>
      <c r="BN53" s="1279"/>
      <c r="BO53" s="1279"/>
      <c r="BP53" s="1283"/>
      <c r="BQ53" s="1277"/>
      <c r="BR53" s="1277"/>
      <c r="BS53" s="1277"/>
      <c r="BT53" s="1277"/>
      <c r="BU53" s="1277"/>
      <c r="BV53" s="1277"/>
      <c r="BW53" s="1277"/>
      <c r="BX53" s="1283"/>
      <c r="BY53" s="1277"/>
      <c r="BZ53" s="1277"/>
      <c r="CA53" s="1277"/>
      <c r="CB53" s="1277"/>
      <c r="CC53" s="1277"/>
      <c r="CD53" s="1277"/>
      <c r="CE53" s="1277"/>
      <c r="CF53" s="1283"/>
      <c r="CG53" s="1277"/>
      <c r="CH53" s="1277"/>
      <c r="CI53" s="1277"/>
      <c r="CJ53" s="1277"/>
      <c r="CK53" s="1277"/>
      <c r="CL53" s="1277"/>
      <c r="CM53" s="1277"/>
      <c r="CN53" s="1277">
        <v>58.1</v>
      </c>
      <c r="CO53" s="1277"/>
      <c r="CP53" s="1277"/>
      <c r="CQ53" s="1277"/>
      <c r="CR53" s="1277"/>
      <c r="CS53" s="1277"/>
      <c r="CT53" s="1277"/>
      <c r="CU53" s="1277"/>
      <c r="CV53" s="1283"/>
      <c r="CW53" s="1277"/>
      <c r="CX53" s="1277"/>
      <c r="CY53" s="1277"/>
      <c r="CZ53" s="1277"/>
      <c r="DA53" s="1277"/>
      <c r="DB53" s="1277"/>
      <c r="DC53" s="1277"/>
    </row>
    <row r="54" spans="1:109" ht="13.5" x14ac:dyDescent="0.15">
      <c r="A54" s="381"/>
      <c r="B54" s="366"/>
      <c r="G54" s="1287"/>
      <c r="H54" s="1287"/>
      <c r="I54" s="1275"/>
      <c r="J54" s="1275"/>
      <c r="K54" s="1280"/>
      <c r="L54" s="1280"/>
      <c r="M54" s="1280"/>
      <c r="N54" s="1280"/>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1"/>
      <c r="B55" s="366"/>
      <c r="G55" s="1275"/>
      <c r="H55" s="1275"/>
      <c r="I55" s="1275"/>
      <c r="J55" s="1275"/>
      <c r="K55" s="1280"/>
      <c r="L55" s="1280"/>
      <c r="M55" s="1280"/>
      <c r="N55" s="1280"/>
      <c r="AN55" s="1278" t="s">
        <v>586</v>
      </c>
      <c r="AO55" s="1278"/>
      <c r="AP55" s="1278"/>
      <c r="AQ55" s="1278"/>
      <c r="AR55" s="1278"/>
      <c r="AS55" s="1278"/>
      <c r="AT55" s="1278"/>
      <c r="AU55" s="1278"/>
      <c r="AV55" s="1278"/>
      <c r="AW55" s="1278"/>
      <c r="AX55" s="1278"/>
      <c r="AY55" s="1278"/>
      <c r="AZ55" s="1278"/>
      <c r="BA55" s="1278"/>
      <c r="BB55" s="1279" t="s">
        <v>585</v>
      </c>
      <c r="BC55" s="1279"/>
      <c r="BD55" s="1279"/>
      <c r="BE55" s="1279"/>
      <c r="BF55" s="1279"/>
      <c r="BG55" s="1279"/>
      <c r="BH55" s="1279"/>
      <c r="BI55" s="1279"/>
      <c r="BJ55" s="1279"/>
      <c r="BK55" s="1279"/>
      <c r="BL55" s="1279"/>
      <c r="BM55" s="1279"/>
      <c r="BN55" s="1279"/>
      <c r="BO55" s="1279"/>
      <c r="BP55" s="1283"/>
      <c r="BQ55" s="1277"/>
      <c r="BR55" s="1277"/>
      <c r="BS55" s="1277"/>
      <c r="BT55" s="1277"/>
      <c r="BU55" s="1277"/>
      <c r="BV55" s="1277"/>
      <c r="BW55" s="1277"/>
      <c r="BX55" s="1283"/>
      <c r="BY55" s="1277"/>
      <c r="BZ55" s="1277"/>
      <c r="CA55" s="1277"/>
      <c r="CB55" s="1277"/>
      <c r="CC55" s="1277"/>
      <c r="CD55" s="1277"/>
      <c r="CE55" s="1277"/>
      <c r="CF55" s="1283"/>
      <c r="CG55" s="1277"/>
      <c r="CH55" s="1277"/>
      <c r="CI55" s="1277"/>
      <c r="CJ55" s="1277"/>
      <c r="CK55" s="1277"/>
      <c r="CL55" s="1277"/>
      <c r="CM55" s="1277"/>
      <c r="CN55" s="1277">
        <v>0</v>
      </c>
      <c r="CO55" s="1277"/>
      <c r="CP55" s="1277"/>
      <c r="CQ55" s="1277"/>
      <c r="CR55" s="1277"/>
      <c r="CS55" s="1277"/>
      <c r="CT55" s="1277"/>
      <c r="CU55" s="1277"/>
      <c r="CV55" s="1283"/>
      <c r="CW55" s="1277"/>
      <c r="CX55" s="1277"/>
      <c r="CY55" s="1277"/>
      <c r="CZ55" s="1277"/>
      <c r="DA55" s="1277"/>
      <c r="DB55" s="1277"/>
      <c r="DC55" s="1277"/>
    </row>
    <row r="56" spans="1:109" ht="13.5" x14ac:dyDescent="0.15">
      <c r="A56" s="381"/>
      <c r="B56" s="366"/>
      <c r="G56" s="1275"/>
      <c r="H56" s="1275"/>
      <c r="I56" s="1275"/>
      <c r="J56" s="1275"/>
      <c r="K56" s="1280"/>
      <c r="L56" s="1280"/>
      <c r="M56" s="1280"/>
      <c r="N56" s="1280"/>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x14ac:dyDescent="0.15">
      <c r="B57" s="387"/>
      <c r="G57" s="1275"/>
      <c r="H57" s="1275"/>
      <c r="I57" s="1281"/>
      <c r="J57" s="1281"/>
      <c r="K57" s="1280"/>
      <c r="L57" s="1280"/>
      <c r="M57" s="1280"/>
      <c r="N57" s="1280"/>
      <c r="AM57" s="365"/>
      <c r="AN57" s="1278"/>
      <c r="AO57" s="1278"/>
      <c r="AP57" s="1278"/>
      <c r="AQ57" s="1278"/>
      <c r="AR57" s="1278"/>
      <c r="AS57" s="1278"/>
      <c r="AT57" s="1278"/>
      <c r="AU57" s="1278"/>
      <c r="AV57" s="1278"/>
      <c r="AW57" s="1278"/>
      <c r="AX57" s="1278"/>
      <c r="AY57" s="1278"/>
      <c r="AZ57" s="1278"/>
      <c r="BA57" s="1278"/>
      <c r="BB57" s="1279" t="s">
        <v>584</v>
      </c>
      <c r="BC57" s="1279"/>
      <c r="BD57" s="1279"/>
      <c r="BE57" s="1279"/>
      <c r="BF57" s="1279"/>
      <c r="BG57" s="1279"/>
      <c r="BH57" s="1279"/>
      <c r="BI57" s="1279"/>
      <c r="BJ57" s="1279"/>
      <c r="BK57" s="1279"/>
      <c r="BL57" s="1279"/>
      <c r="BM57" s="1279"/>
      <c r="BN57" s="1279"/>
      <c r="BO57" s="1279"/>
      <c r="BP57" s="1283"/>
      <c r="BQ57" s="1277"/>
      <c r="BR57" s="1277"/>
      <c r="BS57" s="1277"/>
      <c r="BT57" s="1277"/>
      <c r="BU57" s="1277"/>
      <c r="BV57" s="1277"/>
      <c r="BW57" s="1277"/>
      <c r="BX57" s="1283"/>
      <c r="BY57" s="1277"/>
      <c r="BZ57" s="1277"/>
      <c r="CA57" s="1277"/>
      <c r="CB57" s="1277"/>
      <c r="CC57" s="1277"/>
      <c r="CD57" s="1277"/>
      <c r="CE57" s="1277"/>
      <c r="CF57" s="1283"/>
      <c r="CG57" s="1277"/>
      <c r="CH57" s="1277"/>
      <c r="CI57" s="1277"/>
      <c r="CJ57" s="1277"/>
      <c r="CK57" s="1277"/>
      <c r="CL57" s="1277"/>
      <c r="CM57" s="1277"/>
      <c r="CN57" s="1277">
        <v>56.3</v>
      </c>
      <c r="CO57" s="1277"/>
      <c r="CP57" s="1277"/>
      <c r="CQ57" s="1277"/>
      <c r="CR57" s="1277"/>
      <c r="CS57" s="1277"/>
      <c r="CT57" s="1277"/>
      <c r="CU57" s="1277"/>
      <c r="CV57" s="1283"/>
      <c r="CW57" s="1277"/>
      <c r="CX57" s="1277"/>
      <c r="CY57" s="1277"/>
      <c r="CZ57" s="1277"/>
      <c r="DA57" s="1277"/>
      <c r="DB57" s="1277"/>
      <c r="DC57" s="1277"/>
      <c r="DD57" s="392"/>
      <c r="DE57" s="387"/>
    </row>
    <row r="58" spans="1:109" s="381" customFormat="1" ht="13.5" x14ac:dyDescent="0.15">
      <c r="A58" s="365"/>
      <c r="B58" s="387"/>
      <c r="G58" s="1275"/>
      <c r="H58" s="1275"/>
      <c r="I58" s="1281"/>
      <c r="J58" s="1281"/>
      <c r="K58" s="1280"/>
      <c r="L58" s="1280"/>
      <c r="M58" s="1280"/>
      <c r="N58" s="1280"/>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583</v>
      </c>
    </row>
    <row r="64" spans="1:109" ht="13.5" x14ac:dyDescent="0.15">
      <c r="B64" s="366"/>
      <c r="G64" s="382"/>
      <c r="I64" s="384"/>
      <c r="J64" s="384"/>
      <c r="K64" s="384"/>
      <c r="L64" s="384"/>
      <c r="M64" s="384"/>
      <c r="N64" s="383"/>
      <c r="AM64" s="382"/>
      <c r="AN64" s="382" t="s">
        <v>582</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8" t="s">
        <v>581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580</v>
      </c>
    </row>
    <row r="72" spans="2:107" ht="13.5" x14ac:dyDescent="0.15">
      <c r="B72" s="366"/>
      <c r="G72" s="1275"/>
      <c r="H72" s="1275"/>
      <c r="I72" s="1275"/>
      <c r="J72" s="1275"/>
      <c r="K72" s="375"/>
      <c r="L72" s="375"/>
      <c r="M72" s="374"/>
      <c r="N72" s="374"/>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545</v>
      </c>
      <c r="BQ72" s="1278"/>
      <c r="BR72" s="1278"/>
      <c r="BS72" s="1278"/>
      <c r="BT72" s="1278"/>
      <c r="BU72" s="1278"/>
      <c r="BV72" s="1278"/>
      <c r="BW72" s="1278"/>
      <c r="BX72" s="1278" t="s">
        <v>546</v>
      </c>
      <c r="BY72" s="1278"/>
      <c r="BZ72" s="1278"/>
      <c r="CA72" s="1278"/>
      <c r="CB72" s="1278"/>
      <c r="CC72" s="1278"/>
      <c r="CD72" s="1278"/>
      <c r="CE72" s="1278"/>
      <c r="CF72" s="1278" t="s">
        <v>547</v>
      </c>
      <c r="CG72" s="1278"/>
      <c r="CH72" s="1278"/>
      <c r="CI72" s="1278"/>
      <c r="CJ72" s="1278"/>
      <c r="CK72" s="1278"/>
      <c r="CL72" s="1278"/>
      <c r="CM72" s="1278"/>
      <c r="CN72" s="1278" t="s">
        <v>548</v>
      </c>
      <c r="CO72" s="1278"/>
      <c r="CP72" s="1278"/>
      <c r="CQ72" s="1278"/>
      <c r="CR72" s="1278"/>
      <c r="CS72" s="1278"/>
      <c r="CT72" s="1278"/>
      <c r="CU72" s="1278"/>
      <c r="CV72" s="1278" t="s">
        <v>549</v>
      </c>
      <c r="CW72" s="1278"/>
      <c r="CX72" s="1278"/>
      <c r="CY72" s="1278"/>
      <c r="CZ72" s="1278"/>
      <c r="DA72" s="1278"/>
      <c r="DB72" s="1278"/>
      <c r="DC72" s="1278"/>
    </row>
    <row r="73" spans="2:107" ht="13.5" x14ac:dyDescent="0.15">
      <c r="B73" s="366"/>
      <c r="G73" s="1287"/>
      <c r="H73" s="1287"/>
      <c r="I73" s="1287"/>
      <c r="J73" s="1287"/>
      <c r="K73" s="1276"/>
      <c r="L73" s="1276"/>
      <c r="M73" s="1276"/>
      <c r="N73" s="1276"/>
      <c r="AM73" s="373"/>
      <c r="AN73" s="1279" t="s">
        <v>579</v>
      </c>
      <c r="AO73" s="1279"/>
      <c r="AP73" s="1279"/>
      <c r="AQ73" s="1279"/>
      <c r="AR73" s="1279"/>
      <c r="AS73" s="1279"/>
      <c r="AT73" s="1279"/>
      <c r="AU73" s="1279"/>
      <c r="AV73" s="1279"/>
      <c r="AW73" s="1279"/>
      <c r="AX73" s="1279"/>
      <c r="AY73" s="1279"/>
      <c r="AZ73" s="1279"/>
      <c r="BA73" s="1279"/>
      <c r="BB73" s="1279" t="s">
        <v>577</v>
      </c>
      <c r="BC73" s="1279"/>
      <c r="BD73" s="1279"/>
      <c r="BE73" s="1279"/>
      <c r="BF73" s="1279"/>
      <c r="BG73" s="1279"/>
      <c r="BH73" s="1279"/>
      <c r="BI73" s="1279"/>
      <c r="BJ73" s="1279"/>
      <c r="BK73" s="1279"/>
      <c r="BL73" s="1279"/>
      <c r="BM73" s="1279"/>
      <c r="BN73" s="1279"/>
      <c r="BO73" s="1279"/>
      <c r="BP73" s="1277">
        <v>6.6</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v>11.2</v>
      </c>
      <c r="CW73" s="1277"/>
      <c r="CX73" s="1277"/>
      <c r="CY73" s="1277"/>
      <c r="CZ73" s="1277"/>
      <c r="DA73" s="1277"/>
      <c r="DB73" s="1277"/>
      <c r="DC73" s="1277"/>
    </row>
    <row r="74" spans="2:107" ht="13.5" x14ac:dyDescent="0.15">
      <c r="B74" s="366"/>
      <c r="G74" s="1287"/>
      <c r="H74" s="1287"/>
      <c r="I74" s="1287"/>
      <c r="J74" s="1287"/>
      <c r="K74" s="1276"/>
      <c r="L74" s="1276"/>
      <c r="M74" s="1276"/>
      <c r="N74" s="1276"/>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6"/>
      <c r="G75" s="1287"/>
      <c r="H75" s="1287"/>
      <c r="I75" s="1275"/>
      <c r="J75" s="1275"/>
      <c r="K75" s="1280"/>
      <c r="L75" s="1280"/>
      <c r="M75" s="1280"/>
      <c r="N75" s="1280"/>
      <c r="AM75" s="373"/>
      <c r="AN75" s="1279"/>
      <c r="AO75" s="1279"/>
      <c r="AP75" s="1279"/>
      <c r="AQ75" s="1279"/>
      <c r="AR75" s="1279"/>
      <c r="AS75" s="1279"/>
      <c r="AT75" s="1279"/>
      <c r="AU75" s="1279"/>
      <c r="AV75" s="1279"/>
      <c r="AW75" s="1279"/>
      <c r="AX75" s="1279"/>
      <c r="AY75" s="1279"/>
      <c r="AZ75" s="1279"/>
      <c r="BA75" s="1279"/>
      <c r="BB75" s="1279" t="s">
        <v>576</v>
      </c>
      <c r="BC75" s="1279"/>
      <c r="BD75" s="1279"/>
      <c r="BE75" s="1279"/>
      <c r="BF75" s="1279"/>
      <c r="BG75" s="1279"/>
      <c r="BH75" s="1279"/>
      <c r="BI75" s="1279"/>
      <c r="BJ75" s="1279"/>
      <c r="BK75" s="1279"/>
      <c r="BL75" s="1279"/>
      <c r="BM75" s="1279"/>
      <c r="BN75" s="1279"/>
      <c r="BO75" s="1279"/>
      <c r="BP75" s="1277">
        <v>10.9</v>
      </c>
      <c r="BQ75" s="1277"/>
      <c r="BR75" s="1277"/>
      <c r="BS75" s="1277"/>
      <c r="BT75" s="1277"/>
      <c r="BU75" s="1277"/>
      <c r="BV75" s="1277"/>
      <c r="BW75" s="1277"/>
      <c r="BX75" s="1277">
        <v>9.9</v>
      </c>
      <c r="BY75" s="1277"/>
      <c r="BZ75" s="1277"/>
      <c r="CA75" s="1277"/>
      <c r="CB75" s="1277"/>
      <c r="CC75" s="1277"/>
      <c r="CD75" s="1277"/>
      <c r="CE75" s="1277"/>
      <c r="CF75" s="1277">
        <v>9.1999999999999993</v>
      </c>
      <c r="CG75" s="1277"/>
      <c r="CH75" s="1277"/>
      <c r="CI75" s="1277"/>
      <c r="CJ75" s="1277"/>
      <c r="CK75" s="1277"/>
      <c r="CL75" s="1277"/>
      <c r="CM75" s="1277"/>
      <c r="CN75" s="1277">
        <v>9</v>
      </c>
      <c r="CO75" s="1277"/>
      <c r="CP75" s="1277"/>
      <c r="CQ75" s="1277"/>
      <c r="CR75" s="1277"/>
      <c r="CS75" s="1277"/>
      <c r="CT75" s="1277"/>
      <c r="CU75" s="1277"/>
      <c r="CV75" s="1277">
        <v>9.3000000000000007</v>
      </c>
      <c r="CW75" s="1277"/>
      <c r="CX75" s="1277"/>
      <c r="CY75" s="1277"/>
      <c r="CZ75" s="1277"/>
      <c r="DA75" s="1277"/>
      <c r="DB75" s="1277"/>
      <c r="DC75" s="1277"/>
    </row>
    <row r="76" spans="2:107" ht="13.5" x14ac:dyDescent="0.15">
      <c r="B76" s="366"/>
      <c r="G76" s="1287"/>
      <c r="H76" s="1287"/>
      <c r="I76" s="1275"/>
      <c r="J76" s="1275"/>
      <c r="K76" s="1280"/>
      <c r="L76" s="1280"/>
      <c r="M76" s="1280"/>
      <c r="N76" s="1280"/>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6"/>
      <c r="G77" s="1275"/>
      <c r="H77" s="1275"/>
      <c r="I77" s="1275"/>
      <c r="J77" s="1275"/>
      <c r="K77" s="1276"/>
      <c r="L77" s="1276"/>
      <c r="M77" s="1276"/>
      <c r="N77" s="1276"/>
      <c r="AN77" s="1278" t="s">
        <v>578</v>
      </c>
      <c r="AO77" s="1278"/>
      <c r="AP77" s="1278"/>
      <c r="AQ77" s="1278"/>
      <c r="AR77" s="1278"/>
      <c r="AS77" s="1278"/>
      <c r="AT77" s="1278"/>
      <c r="AU77" s="1278"/>
      <c r="AV77" s="1278"/>
      <c r="AW77" s="1278"/>
      <c r="AX77" s="1278"/>
      <c r="AY77" s="1278"/>
      <c r="AZ77" s="1278"/>
      <c r="BA77" s="1278"/>
      <c r="BB77" s="1279" t="s">
        <v>577</v>
      </c>
      <c r="BC77" s="1279"/>
      <c r="BD77" s="1279"/>
      <c r="BE77" s="1279"/>
      <c r="BF77" s="1279"/>
      <c r="BG77" s="1279"/>
      <c r="BH77" s="1279"/>
      <c r="BI77" s="1279"/>
      <c r="BJ77" s="1279"/>
      <c r="BK77" s="1279"/>
      <c r="BL77" s="1279"/>
      <c r="BM77" s="1279"/>
      <c r="BN77" s="1279"/>
      <c r="BO77" s="1279"/>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5" x14ac:dyDescent="0.15">
      <c r="B78" s="366"/>
      <c r="G78" s="1275"/>
      <c r="H78" s="1275"/>
      <c r="I78" s="1275"/>
      <c r="J78" s="1275"/>
      <c r="K78" s="1276"/>
      <c r="L78" s="1276"/>
      <c r="M78" s="1276"/>
      <c r="N78" s="1276"/>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6"/>
      <c r="G79" s="1275"/>
      <c r="H79" s="1275"/>
      <c r="I79" s="1281"/>
      <c r="J79" s="1281"/>
      <c r="K79" s="1282"/>
      <c r="L79" s="1282"/>
      <c r="M79" s="1282"/>
      <c r="N79" s="1282"/>
      <c r="AN79" s="1278"/>
      <c r="AO79" s="1278"/>
      <c r="AP79" s="1278"/>
      <c r="AQ79" s="1278"/>
      <c r="AR79" s="1278"/>
      <c r="AS79" s="1278"/>
      <c r="AT79" s="1278"/>
      <c r="AU79" s="1278"/>
      <c r="AV79" s="1278"/>
      <c r="AW79" s="1278"/>
      <c r="AX79" s="1278"/>
      <c r="AY79" s="1278"/>
      <c r="AZ79" s="1278"/>
      <c r="BA79" s="1278"/>
      <c r="BB79" s="1279" t="s">
        <v>576</v>
      </c>
      <c r="BC79" s="1279"/>
      <c r="BD79" s="1279"/>
      <c r="BE79" s="1279"/>
      <c r="BF79" s="1279"/>
      <c r="BG79" s="1279"/>
      <c r="BH79" s="1279"/>
      <c r="BI79" s="1279"/>
      <c r="BJ79" s="1279"/>
      <c r="BK79" s="1279"/>
      <c r="BL79" s="1279"/>
      <c r="BM79" s="1279"/>
      <c r="BN79" s="1279"/>
      <c r="BO79" s="1279"/>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ht="13.5" x14ac:dyDescent="0.15">
      <c r="B80" s="366"/>
      <c r="G80" s="1275"/>
      <c r="H80" s="1275"/>
      <c r="I80" s="1281"/>
      <c r="J80" s="1281"/>
      <c r="K80" s="1282"/>
      <c r="L80" s="1282"/>
      <c r="M80" s="1282"/>
      <c r="N80" s="1282"/>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nqYSc38B/8QeEcTILTMjl+CJ4czr8XNZQDvGXtHDTNPfuGWuQVZuzpioh1xG05RWVveZHUy3CPRMfVbaIgzTA==" saltValue="fUrTrxJ04Xqfpr8ciUPBN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9MFDaXgcJ4hstzZYIMf9Qh2ftU9wgC4WEEq3yDPteB5BeuvKWudRgnGmR5Fs/ZOFCJhlwnU+2ODYTnPqzLGqg==" saltValue="b+xg0hH4D9TVYK0JKNmp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i5WZcSM2nVH0ClSkqRqppe0Fp6skQVlCMCSUox/Py+CdUvMiez8wLNJpJ3aFv5xae3/2GRb/f6rUFa9pusuiA==" saltValue="ehClVSTKQLgODz4SZaC7Y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542</v>
      </c>
      <c r="G2" s="136"/>
      <c r="H2" s="137"/>
    </row>
    <row r="3" spans="1:8" x14ac:dyDescent="0.15">
      <c r="A3" s="133" t="s">
        <v>535</v>
      </c>
      <c r="B3" s="138"/>
      <c r="C3" s="139"/>
      <c r="D3" s="140">
        <v>39870</v>
      </c>
      <c r="E3" s="141"/>
      <c r="F3" s="142">
        <v>316331</v>
      </c>
      <c r="G3" s="143"/>
      <c r="H3" s="144"/>
    </row>
    <row r="4" spans="1:8" x14ac:dyDescent="0.15">
      <c r="A4" s="145"/>
      <c r="B4" s="146"/>
      <c r="C4" s="147"/>
      <c r="D4" s="148">
        <v>24678</v>
      </c>
      <c r="E4" s="149"/>
      <c r="F4" s="150">
        <v>106387</v>
      </c>
      <c r="G4" s="151"/>
      <c r="H4" s="152"/>
    </row>
    <row r="5" spans="1:8" x14ac:dyDescent="0.15">
      <c r="A5" s="133" t="s">
        <v>537</v>
      </c>
      <c r="B5" s="138"/>
      <c r="C5" s="139"/>
      <c r="D5" s="140">
        <v>130160</v>
      </c>
      <c r="E5" s="141"/>
      <c r="F5" s="142">
        <v>333013</v>
      </c>
      <c r="G5" s="143"/>
      <c r="H5" s="144"/>
    </row>
    <row r="6" spans="1:8" x14ac:dyDescent="0.15">
      <c r="A6" s="145"/>
      <c r="B6" s="146"/>
      <c r="C6" s="147"/>
      <c r="D6" s="148">
        <v>34098</v>
      </c>
      <c r="E6" s="149"/>
      <c r="F6" s="150">
        <v>126732</v>
      </c>
      <c r="G6" s="151"/>
      <c r="H6" s="152"/>
    </row>
    <row r="7" spans="1:8" x14ac:dyDescent="0.15">
      <c r="A7" s="133" t="s">
        <v>538</v>
      </c>
      <c r="B7" s="138"/>
      <c r="C7" s="139"/>
      <c r="D7" s="140">
        <v>154690</v>
      </c>
      <c r="E7" s="141"/>
      <c r="F7" s="142">
        <v>280458</v>
      </c>
      <c r="G7" s="143"/>
      <c r="H7" s="144"/>
    </row>
    <row r="8" spans="1:8" x14ac:dyDescent="0.15">
      <c r="A8" s="145"/>
      <c r="B8" s="146"/>
      <c r="C8" s="147"/>
      <c r="D8" s="148">
        <v>55351</v>
      </c>
      <c r="E8" s="149"/>
      <c r="F8" s="150">
        <v>127286</v>
      </c>
      <c r="G8" s="151"/>
      <c r="H8" s="152"/>
    </row>
    <row r="9" spans="1:8" x14ac:dyDescent="0.15">
      <c r="A9" s="133" t="s">
        <v>539</v>
      </c>
      <c r="B9" s="138"/>
      <c r="C9" s="139"/>
      <c r="D9" s="140">
        <v>154504</v>
      </c>
      <c r="E9" s="141"/>
      <c r="F9" s="142">
        <v>291945</v>
      </c>
      <c r="G9" s="143"/>
      <c r="H9" s="144"/>
    </row>
    <row r="10" spans="1:8" x14ac:dyDescent="0.15">
      <c r="A10" s="145"/>
      <c r="B10" s="146"/>
      <c r="C10" s="147"/>
      <c r="D10" s="148">
        <v>41242</v>
      </c>
      <c r="E10" s="149"/>
      <c r="F10" s="150">
        <v>127651</v>
      </c>
      <c r="G10" s="151"/>
      <c r="H10" s="152"/>
    </row>
    <row r="11" spans="1:8" x14ac:dyDescent="0.15">
      <c r="A11" s="133" t="s">
        <v>540</v>
      </c>
      <c r="B11" s="138"/>
      <c r="C11" s="139"/>
      <c r="D11" s="140">
        <v>364137</v>
      </c>
      <c r="E11" s="141"/>
      <c r="F11" s="142">
        <v>291173</v>
      </c>
      <c r="G11" s="143"/>
      <c r="H11" s="144"/>
    </row>
    <row r="12" spans="1:8" x14ac:dyDescent="0.15">
      <c r="A12" s="145"/>
      <c r="B12" s="146"/>
      <c r="C12" s="153"/>
      <c r="D12" s="148">
        <v>44208</v>
      </c>
      <c r="E12" s="149"/>
      <c r="F12" s="150">
        <v>119071</v>
      </c>
      <c r="G12" s="151"/>
      <c r="H12" s="152"/>
    </row>
    <row r="13" spans="1:8" x14ac:dyDescent="0.15">
      <c r="A13" s="133"/>
      <c r="B13" s="138"/>
      <c r="C13" s="154"/>
      <c r="D13" s="155">
        <v>168672</v>
      </c>
      <c r="E13" s="156"/>
      <c r="F13" s="157">
        <v>302584</v>
      </c>
      <c r="G13" s="158"/>
      <c r="H13" s="144"/>
    </row>
    <row r="14" spans="1:8" x14ac:dyDescent="0.15">
      <c r="A14" s="145"/>
      <c r="B14" s="146"/>
      <c r="C14" s="147"/>
      <c r="D14" s="148">
        <v>39915</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8.73</v>
      </c>
      <c r="C19" s="159">
        <f>ROUND(VALUE(SUBSTITUTE(実質収支比率等に係る経年分析!G$48,"▲","-")),2)</f>
        <v>10.65</v>
      </c>
      <c r="D19" s="159">
        <f>ROUND(VALUE(SUBSTITUTE(実質収支比率等に係る経年分析!H$48,"▲","-")),2)</f>
        <v>8.6199999999999992</v>
      </c>
      <c r="E19" s="159">
        <f>ROUND(VALUE(SUBSTITUTE(実質収支比率等に係る経年分析!I$48,"▲","-")),2)</f>
        <v>8.92</v>
      </c>
      <c r="F19" s="159">
        <f>ROUND(VALUE(SUBSTITUTE(実質収支比率等に係る経年分析!J$48,"▲","-")),2)</f>
        <v>8.93</v>
      </c>
    </row>
    <row r="20" spans="1:11" x14ac:dyDescent="0.15">
      <c r="A20" s="159" t="s">
        <v>49</v>
      </c>
      <c r="B20" s="159">
        <f>ROUND(VALUE(SUBSTITUTE(実質収支比率等に係る経年分析!F$47,"▲","-")),2)</f>
        <v>31.9</v>
      </c>
      <c r="C20" s="159">
        <f>ROUND(VALUE(SUBSTITUTE(実質収支比率等に係る経年分析!G$47,"▲","-")),2)</f>
        <v>37.79</v>
      </c>
      <c r="D20" s="159">
        <f>ROUND(VALUE(SUBSTITUTE(実質収支比率等に係る経年分析!H$47,"▲","-")),2)</f>
        <v>41.95</v>
      </c>
      <c r="E20" s="159">
        <f>ROUND(VALUE(SUBSTITUTE(実質収支比率等に係る経年分析!I$47,"▲","-")),2)</f>
        <v>42.04</v>
      </c>
      <c r="F20" s="159">
        <f>ROUND(VALUE(SUBSTITUTE(実質収支比率等に係る経年分析!J$47,"▲","-")),2)</f>
        <v>35.76</v>
      </c>
    </row>
    <row r="21" spans="1:11" x14ac:dyDescent="0.15">
      <c r="A21" s="159" t="s">
        <v>50</v>
      </c>
      <c r="B21" s="159">
        <f>IF(ISNUMBER(VALUE(SUBSTITUTE(実質収支比率等に係る経年分析!F$49,"▲","-"))),ROUND(VALUE(SUBSTITUTE(実質収支比率等に係る経年分析!F$49,"▲","-")),2),NA())</f>
        <v>4.68</v>
      </c>
      <c r="C21" s="159">
        <f>IF(ISNUMBER(VALUE(SUBSTITUTE(実質収支比率等に係る経年分析!G$49,"▲","-"))),ROUND(VALUE(SUBSTITUTE(実質収支比率等に係る経年分析!G$49,"▲","-")),2),NA())</f>
        <v>1.66</v>
      </c>
      <c r="D21" s="159">
        <f>IF(ISNUMBER(VALUE(SUBSTITUTE(実質収支比率等に係る経年分析!H$49,"▲","-"))),ROUND(VALUE(SUBSTITUTE(実質収支比率等に係る経年分析!H$49,"▲","-")),2),NA())</f>
        <v>-1.63</v>
      </c>
      <c r="E21" s="159">
        <f>IF(ISNUMBER(VALUE(SUBSTITUTE(実質収支比率等に係る経年分析!I$49,"▲","-"))),ROUND(VALUE(SUBSTITUTE(実質収支比率等に係る経年分析!I$49,"▲","-")),2),NA())</f>
        <v>-4.16</v>
      </c>
      <c r="F21" s="159">
        <f>IF(ISNUMBER(VALUE(SUBSTITUTE(実質収支比率等に係る経年分析!J$49,"▲","-"))),ROUND(VALUE(SUBSTITUTE(実質収支比率等に係る経年分析!J$49,"▲","-")),2),NA())</f>
        <v>-8.18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0.99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0.31</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観光事業特別会計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0.11</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0.16</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0.89</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2.0699999999999998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1.0900000000000001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7.0000000000000007E-2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8.7200000000000006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8.93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377</v>
      </c>
      <c r="E42" s="161"/>
      <c r="F42" s="161"/>
      <c r="G42" s="161">
        <f>'実質公債費比率（分子）の構造'!L$52</f>
        <v>368</v>
      </c>
      <c r="H42" s="161"/>
      <c r="I42" s="161"/>
      <c r="J42" s="161">
        <f>'実質公債費比率（分子）の構造'!M$52</f>
        <v>379</v>
      </c>
      <c r="K42" s="161"/>
      <c r="L42" s="161"/>
      <c r="M42" s="161">
        <f>'実質公債費比率（分子）の構造'!N$52</f>
        <v>396</v>
      </c>
      <c r="N42" s="161"/>
      <c r="O42" s="161"/>
      <c r="P42" s="161">
        <f>'実質公債費比率（分子）の構造'!O$52</f>
        <v>424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v>
      </c>
      <c r="C45" s="161"/>
      <c r="D45" s="161"/>
      <c r="E45" s="161">
        <f>'実質公債費比率（分子）の構造'!L$49</f>
        <v>0</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216</v>
      </c>
      <c r="C46" s="161"/>
      <c r="D46" s="161"/>
      <c r="E46" s="161">
        <f>'実質公債費比率（分子）の構造'!L$48</f>
        <v>206</v>
      </c>
      <c r="F46" s="161"/>
      <c r="G46" s="161"/>
      <c r="H46" s="161">
        <f>'実質公債費比率（分子）の構造'!M$48</f>
        <v>208</v>
      </c>
      <c r="I46" s="161"/>
      <c r="J46" s="161"/>
      <c r="K46" s="161">
        <f>'実質公債費比率（分子）の構造'!N$48</f>
        <v>202</v>
      </c>
      <c r="L46" s="161"/>
      <c r="M46" s="161"/>
      <c r="N46" s="161">
        <f>'実質公債費比率（分子）の構造'!O$48</f>
        <v>193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349</v>
      </c>
      <c r="C49" s="161"/>
      <c r="D49" s="161"/>
      <c r="E49" s="161">
        <f>'実質公債費比率（分子）の構造'!L$45</f>
        <v>323</v>
      </c>
      <c r="F49" s="161"/>
      <c r="G49" s="161"/>
      <c r="H49" s="161">
        <f>'実質公債費比率（分子）の構造'!M$45</f>
        <v>341</v>
      </c>
      <c r="I49" s="161"/>
      <c r="J49" s="161"/>
      <c r="K49" s="161">
        <f>'実質公債費比率（分子）の構造'!N$45</f>
        <v>371</v>
      </c>
      <c r="L49" s="161"/>
      <c r="M49" s="161"/>
      <c r="N49" s="161">
        <f>'実質公債費比率（分子）の構造'!O$45</f>
        <v>406</v>
      </c>
      <c r="O49" s="161"/>
      <c r="P49" s="161"/>
    </row>
    <row r="50" spans="1:16" x14ac:dyDescent="0.15">
      <c r="A50" s="161" t="s">
        <v>65</v>
      </c>
      <c r="B50" s="161" t="e">
        <f>NA()</f>
        <v>#N/A</v>
      </c>
      <c r="C50" s="161">
        <f>IF(ISNUMBER('実質公債費比率（分子）の構造'!K$53),'実質公債費比率（分子）の構造'!K$53,NA())</f>
        <v>190</v>
      </c>
      <c r="D50" s="161" t="e">
        <f>NA()</f>
        <v>#N/A</v>
      </c>
      <c r="E50" s="161" t="e">
        <f>NA()</f>
        <v>#N/A</v>
      </c>
      <c r="F50" s="161">
        <f>IF(ISNUMBER('実質公債費比率（分子）の構造'!L$53),'実質公債費比率（分子）の構造'!L$53,NA())</f>
        <v>161</v>
      </c>
      <c r="G50" s="161" t="e">
        <f>NA()</f>
        <v>#N/A</v>
      </c>
      <c r="H50" s="161" t="e">
        <f>NA()</f>
        <v>#N/A</v>
      </c>
      <c r="I50" s="161">
        <f>IF(ISNUMBER('実質公債費比率（分子）の構造'!M$53),'実質公債費比率（分子）の構造'!M$53,NA())</f>
        <v>170</v>
      </c>
      <c r="J50" s="161" t="e">
        <f>NA()</f>
        <v>#N/A</v>
      </c>
      <c r="K50" s="161" t="e">
        <f>NA()</f>
        <v>#N/A</v>
      </c>
      <c r="L50" s="161">
        <f>IF(ISNUMBER('実質公債費比率（分子）の構造'!N$53),'実質公債費比率（分子）の構造'!N$53,NA())</f>
        <v>177</v>
      </c>
      <c r="M50" s="161" t="e">
        <f>NA()</f>
        <v>#N/A</v>
      </c>
      <c r="N50" s="161" t="e">
        <f>NA()</f>
        <v>#N/A</v>
      </c>
      <c r="O50" s="161">
        <f>IF(ISNUMBER('実質公債費比率（分子）の構造'!O$53),'実質公債費比率（分子）の構造'!O$53,NA())</f>
        <v>175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3040</v>
      </c>
      <c r="E56" s="160"/>
      <c r="F56" s="160"/>
      <c r="G56" s="160">
        <f>'将来負担比率（分子）の構造'!J$52</f>
        <v>3124</v>
      </c>
      <c r="H56" s="160"/>
      <c r="I56" s="160"/>
      <c r="J56" s="160">
        <f>'将来負担比率（分子）の構造'!K$52</f>
        <v>3144</v>
      </c>
      <c r="K56" s="160"/>
      <c r="L56" s="160"/>
      <c r="M56" s="160">
        <f>'将来負担比率（分子）の構造'!L$52</f>
        <v>3363</v>
      </c>
      <c r="N56" s="160"/>
      <c r="O56" s="160"/>
      <c r="P56" s="160">
        <f>'将来負担比率（分子）の構造'!M$52</f>
        <v>3384</v>
      </c>
    </row>
    <row r="57" spans="1:16" x14ac:dyDescent="0.15">
      <c r="A57" s="160" t="s">
        <v>36</v>
      </c>
      <c r="B57" s="160"/>
      <c r="C57" s="160"/>
      <c r="D57" s="160">
        <f>'将来負担比率（分子）の構造'!I$51</f>
        <v>757</v>
      </c>
      <c r="E57" s="160"/>
      <c r="F57" s="160"/>
      <c r="G57" s="160">
        <f>'将来負担比率（分子）の構造'!J$51</f>
        <v>765</v>
      </c>
      <c r="H57" s="160"/>
      <c r="I57" s="160"/>
      <c r="J57" s="160">
        <f>'将来負担比率（分子）の構造'!K$51</f>
        <v>816</v>
      </c>
      <c r="K57" s="160"/>
      <c r="L57" s="160"/>
      <c r="M57" s="160">
        <f>'将来負担比率（分子）の構造'!L$51</f>
        <v>889</v>
      </c>
      <c r="N57" s="160"/>
      <c r="O57" s="160"/>
      <c r="P57" s="160">
        <f>'将来負担比率（分子）の構造'!M$51</f>
        <v>935</v>
      </c>
    </row>
    <row r="58" spans="1:16" x14ac:dyDescent="0.15">
      <c r="A58" s="160" t="s">
        <v>35</v>
      </c>
      <c r="B58" s="160"/>
      <c r="C58" s="160"/>
      <c r="D58" s="160">
        <f>'将来負担比率（分子）の構造'!I$50</f>
        <v>1943</v>
      </c>
      <c r="E58" s="160"/>
      <c r="F58" s="160"/>
      <c r="G58" s="160">
        <f>'将来負担比率（分子）の構造'!J$50</f>
        <v>2064</v>
      </c>
      <c r="H58" s="160"/>
      <c r="I58" s="160"/>
      <c r="J58" s="160">
        <f>'将来負担比率（分子）の構造'!K$50</f>
        <v>2250</v>
      </c>
      <c r="K58" s="160"/>
      <c r="L58" s="160"/>
      <c r="M58" s="160">
        <f>'将来負担比率（分子）の構造'!L$50</f>
        <v>2123</v>
      </c>
      <c r="N58" s="160"/>
      <c r="O58" s="160"/>
      <c r="P58" s="160">
        <f>'将来負担比率（分子）の構造'!M$50</f>
        <v>1705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689</v>
      </c>
      <c r="C62" s="160"/>
      <c r="D62" s="160"/>
      <c r="E62" s="160">
        <f>'将来負担比率（分子）の構造'!J$45</f>
        <v>659</v>
      </c>
      <c r="F62" s="160"/>
      <c r="G62" s="160"/>
      <c r="H62" s="160">
        <f>'将来負担比率（分子）の構造'!K$45</f>
        <v>620</v>
      </c>
      <c r="I62" s="160"/>
      <c r="J62" s="160"/>
      <c r="K62" s="160">
        <f>'将来負担比率（分子）の構造'!L$45</f>
        <v>610</v>
      </c>
      <c r="L62" s="160"/>
      <c r="M62" s="160"/>
      <c r="N62" s="160">
        <f>'将来負担比率（分子）の構造'!M$45</f>
        <v>599</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1431</v>
      </c>
      <c r="C64" s="160"/>
      <c r="D64" s="160"/>
      <c r="E64" s="160">
        <f>'将来負担比率（分子）の構造'!J$43</f>
        <v>1303</v>
      </c>
      <c r="F64" s="160"/>
      <c r="G64" s="160"/>
      <c r="H64" s="160">
        <f>'将来負担比率（分子）の構造'!K$43</f>
        <v>1156</v>
      </c>
      <c r="I64" s="160"/>
      <c r="J64" s="160"/>
      <c r="K64" s="160">
        <f>'将来負担比率（分子）の構造'!L$43</f>
        <v>1462</v>
      </c>
      <c r="L64" s="160"/>
      <c r="M64" s="160"/>
      <c r="N64" s="160">
        <f>'将来負担比率（分子）の構造'!M$43</f>
        <v>1188</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3746</v>
      </c>
      <c r="C66" s="160"/>
      <c r="D66" s="160"/>
      <c r="E66" s="160">
        <f>'将来負担比率（分子）の構造'!J$41</f>
        <v>3944</v>
      </c>
      <c r="F66" s="160"/>
      <c r="G66" s="160"/>
      <c r="H66" s="160">
        <f>'将来負担比率（分子）の構造'!K$41</f>
        <v>4119</v>
      </c>
      <c r="I66" s="160"/>
      <c r="J66" s="160"/>
      <c r="K66" s="160">
        <f>'将来負担比率（分子）の構造'!L$41</f>
        <v>4160</v>
      </c>
      <c r="L66" s="160"/>
      <c r="M66" s="160"/>
      <c r="N66" s="160">
        <f>'将来負担比率（分子）の構造'!M$41</f>
        <v>4444</v>
      </c>
      <c r="O66" s="160"/>
      <c r="P66" s="160"/>
    </row>
    <row r="67" spans="1:16" x14ac:dyDescent="0.15">
      <c r="A67" s="160" t="s">
        <v>69</v>
      </c>
      <c r="B67" s="160" t="e">
        <f>NA()</f>
        <v>#N/A</v>
      </c>
      <c r="C67" s="160">
        <f>IF(ISNUMBER('将来負担比率（分子）の構造'!I$53), IF('将来負担比率（分子）の構造'!I$53 &lt; 0, 0, '将来負担比率（分子）の構造'!I$53), NA())</f>
        <v>127</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207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924</v>
      </c>
      <c r="C72" s="164">
        <f>基金残高に係る経年分析!G55</f>
        <v>920</v>
      </c>
      <c r="D72" s="164">
        <f>基金残高に係る経年分析!H55</f>
        <v>784</v>
      </c>
    </row>
    <row r="73" spans="1:16" x14ac:dyDescent="0.15">
      <c r="A73" s="163" t="s">
        <v>72</v>
      </c>
      <c r="B73" s="164">
        <f>基金残高に係る経年分析!F56</f>
        <v>79</v>
      </c>
      <c r="C73" s="164">
        <f>基金残高に係る経年分析!G56</f>
        <v>79</v>
      </c>
      <c r="D73" s="164">
        <f>基金残高に係る経年分析!H56</f>
        <v>80</v>
      </c>
    </row>
    <row r="74" spans="1:16" x14ac:dyDescent="0.15">
      <c r="A74" s="163" t="s">
        <v>73</v>
      </c>
      <c r="B74" s="164">
        <f>基金残高に係る経年分析!F57</f>
        <v>1232</v>
      </c>
      <c r="C74" s="164">
        <f>基金残高に係る経年分析!G57</f>
        <v>1114</v>
      </c>
      <c r="D74" s="164">
        <f>基金残高に係る経年分析!H57</f>
        <v>836</v>
      </c>
    </row>
  </sheetData>
  <sheetProtection algorithmName="SHA-512" hashValue="XYjlZHbKqpKlrMgbl1jn9qR5ErNlHNXSTm1njg59o56zK0J/URsXfbAQODxvTD0zESZfpH4yRlK4DUvkiYeVdA==" saltValue="jDz7VhmmOWceF0HUkhHq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327907</v>
      </c>
      <c r="S5" s="649"/>
      <c r="T5" s="649"/>
      <c r="U5" s="649"/>
      <c r="V5" s="649"/>
      <c r="W5" s="649"/>
      <c r="X5" s="649"/>
      <c r="Y5" s="650"/>
      <c r="Z5" s="651">
        <v>6.3</v>
      </c>
      <c r="AA5" s="651"/>
      <c r="AB5" s="651"/>
      <c r="AC5" s="651"/>
      <c r="AD5" s="652">
        <v>327907</v>
      </c>
      <c r="AE5" s="652"/>
      <c r="AF5" s="652"/>
      <c r="AG5" s="652"/>
      <c r="AH5" s="652"/>
      <c r="AI5" s="652"/>
      <c r="AJ5" s="652"/>
      <c r="AK5" s="652"/>
      <c r="AL5" s="653">
        <v>15.4</v>
      </c>
      <c r="AM5" s="654"/>
      <c r="AN5" s="654"/>
      <c r="AO5" s="655"/>
      <c r="AP5" s="645" t="s">
        <v>224</v>
      </c>
      <c r="AQ5" s="646"/>
      <c r="AR5" s="646"/>
      <c r="AS5" s="646"/>
      <c r="AT5" s="646"/>
      <c r="AU5" s="646"/>
      <c r="AV5" s="646"/>
      <c r="AW5" s="646"/>
      <c r="AX5" s="646"/>
      <c r="AY5" s="646"/>
      <c r="AZ5" s="646"/>
      <c r="BA5" s="646"/>
      <c r="BB5" s="646"/>
      <c r="BC5" s="646"/>
      <c r="BD5" s="646"/>
      <c r="BE5" s="646"/>
      <c r="BF5" s="647"/>
      <c r="BG5" s="659">
        <v>327907</v>
      </c>
      <c r="BH5" s="660"/>
      <c r="BI5" s="660"/>
      <c r="BJ5" s="660"/>
      <c r="BK5" s="660"/>
      <c r="BL5" s="660"/>
      <c r="BM5" s="660"/>
      <c r="BN5" s="661"/>
      <c r="BO5" s="662">
        <v>100</v>
      </c>
      <c r="BP5" s="662"/>
      <c r="BQ5" s="662"/>
      <c r="BR5" s="662"/>
      <c r="BS5" s="663">
        <v>4805</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54332</v>
      </c>
      <c r="S6" s="660"/>
      <c r="T6" s="660"/>
      <c r="U6" s="660"/>
      <c r="V6" s="660"/>
      <c r="W6" s="660"/>
      <c r="X6" s="660"/>
      <c r="Y6" s="661"/>
      <c r="Z6" s="662">
        <v>1</v>
      </c>
      <c r="AA6" s="662"/>
      <c r="AB6" s="662"/>
      <c r="AC6" s="662"/>
      <c r="AD6" s="663">
        <v>54332</v>
      </c>
      <c r="AE6" s="663"/>
      <c r="AF6" s="663"/>
      <c r="AG6" s="663"/>
      <c r="AH6" s="663"/>
      <c r="AI6" s="663"/>
      <c r="AJ6" s="663"/>
      <c r="AK6" s="663"/>
      <c r="AL6" s="664">
        <v>2.5</v>
      </c>
      <c r="AM6" s="665"/>
      <c r="AN6" s="665"/>
      <c r="AO6" s="666"/>
      <c r="AP6" s="656" t="s">
        <v>229</v>
      </c>
      <c r="AQ6" s="657"/>
      <c r="AR6" s="657"/>
      <c r="AS6" s="657"/>
      <c r="AT6" s="657"/>
      <c r="AU6" s="657"/>
      <c r="AV6" s="657"/>
      <c r="AW6" s="657"/>
      <c r="AX6" s="657"/>
      <c r="AY6" s="657"/>
      <c r="AZ6" s="657"/>
      <c r="BA6" s="657"/>
      <c r="BB6" s="657"/>
      <c r="BC6" s="657"/>
      <c r="BD6" s="657"/>
      <c r="BE6" s="657"/>
      <c r="BF6" s="658"/>
      <c r="BG6" s="659">
        <v>327907</v>
      </c>
      <c r="BH6" s="660"/>
      <c r="BI6" s="660"/>
      <c r="BJ6" s="660"/>
      <c r="BK6" s="660"/>
      <c r="BL6" s="660"/>
      <c r="BM6" s="660"/>
      <c r="BN6" s="661"/>
      <c r="BO6" s="662">
        <v>100</v>
      </c>
      <c r="BP6" s="662"/>
      <c r="BQ6" s="662"/>
      <c r="BR6" s="662"/>
      <c r="BS6" s="663">
        <v>4805</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42969</v>
      </c>
      <c r="CS6" s="660"/>
      <c r="CT6" s="660"/>
      <c r="CU6" s="660"/>
      <c r="CV6" s="660"/>
      <c r="CW6" s="660"/>
      <c r="CX6" s="660"/>
      <c r="CY6" s="661"/>
      <c r="CZ6" s="653">
        <v>0.9</v>
      </c>
      <c r="DA6" s="654"/>
      <c r="DB6" s="654"/>
      <c r="DC6" s="673"/>
      <c r="DD6" s="668" t="s">
        <v>231</v>
      </c>
      <c r="DE6" s="660"/>
      <c r="DF6" s="660"/>
      <c r="DG6" s="660"/>
      <c r="DH6" s="660"/>
      <c r="DI6" s="660"/>
      <c r="DJ6" s="660"/>
      <c r="DK6" s="660"/>
      <c r="DL6" s="660"/>
      <c r="DM6" s="660"/>
      <c r="DN6" s="660"/>
      <c r="DO6" s="660"/>
      <c r="DP6" s="661"/>
      <c r="DQ6" s="668">
        <v>42969</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590</v>
      </c>
      <c r="S7" s="660"/>
      <c r="T7" s="660"/>
      <c r="U7" s="660"/>
      <c r="V7" s="660"/>
      <c r="W7" s="660"/>
      <c r="X7" s="660"/>
      <c r="Y7" s="661"/>
      <c r="Z7" s="662">
        <v>0</v>
      </c>
      <c r="AA7" s="662"/>
      <c r="AB7" s="662"/>
      <c r="AC7" s="662"/>
      <c r="AD7" s="663">
        <v>590</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160424</v>
      </c>
      <c r="BH7" s="660"/>
      <c r="BI7" s="660"/>
      <c r="BJ7" s="660"/>
      <c r="BK7" s="660"/>
      <c r="BL7" s="660"/>
      <c r="BM7" s="660"/>
      <c r="BN7" s="661"/>
      <c r="BO7" s="662">
        <v>48.9</v>
      </c>
      <c r="BP7" s="662"/>
      <c r="BQ7" s="662"/>
      <c r="BR7" s="662"/>
      <c r="BS7" s="663">
        <v>4805</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568906</v>
      </c>
      <c r="CS7" s="660"/>
      <c r="CT7" s="660"/>
      <c r="CU7" s="660"/>
      <c r="CV7" s="660"/>
      <c r="CW7" s="660"/>
      <c r="CX7" s="660"/>
      <c r="CY7" s="661"/>
      <c r="CZ7" s="662">
        <v>11.5</v>
      </c>
      <c r="DA7" s="662"/>
      <c r="DB7" s="662"/>
      <c r="DC7" s="662"/>
      <c r="DD7" s="668">
        <v>106768</v>
      </c>
      <c r="DE7" s="660"/>
      <c r="DF7" s="660"/>
      <c r="DG7" s="660"/>
      <c r="DH7" s="660"/>
      <c r="DI7" s="660"/>
      <c r="DJ7" s="660"/>
      <c r="DK7" s="660"/>
      <c r="DL7" s="660"/>
      <c r="DM7" s="660"/>
      <c r="DN7" s="660"/>
      <c r="DO7" s="660"/>
      <c r="DP7" s="661"/>
      <c r="DQ7" s="668">
        <v>460586</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833</v>
      </c>
      <c r="S8" s="660"/>
      <c r="T8" s="660"/>
      <c r="U8" s="660"/>
      <c r="V8" s="660"/>
      <c r="W8" s="660"/>
      <c r="X8" s="660"/>
      <c r="Y8" s="661"/>
      <c r="Z8" s="662">
        <v>0</v>
      </c>
      <c r="AA8" s="662"/>
      <c r="AB8" s="662"/>
      <c r="AC8" s="662"/>
      <c r="AD8" s="663">
        <v>833</v>
      </c>
      <c r="AE8" s="663"/>
      <c r="AF8" s="663"/>
      <c r="AG8" s="663"/>
      <c r="AH8" s="663"/>
      <c r="AI8" s="663"/>
      <c r="AJ8" s="663"/>
      <c r="AK8" s="663"/>
      <c r="AL8" s="664">
        <v>0</v>
      </c>
      <c r="AM8" s="665"/>
      <c r="AN8" s="665"/>
      <c r="AO8" s="666"/>
      <c r="AP8" s="656" t="s">
        <v>236</v>
      </c>
      <c r="AQ8" s="657"/>
      <c r="AR8" s="657"/>
      <c r="AS8" s="657"/>
      <c r="AT8" s="657"/>
      <c r="AU8" s="657"/>
      <c r="AV8" s="657"/>
      <c r="AW8" s="657"/>
      <c r="AX8" s="657"/>
      <c r="AY8" s="657"/>
      <c r="AZ8" s="657"/>
      <c r="BA8" s="657"/>
      <c r="BB8" s="657"/>
      <c r="BC8" s="657"/>
      <c r="BD8" s="657"/>
      <c r="BE8" s="657"/>
      <c r="BF8" s="658"/>
      <c r="BG8" s="659">
        <v>6723</v>
      </c>
      <c r="BH8" s="660"/>
      <c r="BI8" s="660"/>
      <c r="BJ8" s="660"/>
      <c r="BK8" s="660"/>
      <c r="BL8" s="660"/>
      <c r="BM8" s="660"/>
      <c r="BN8" s="661"/>
      <c r="BO8" s="662">
        <v>2.1</v>
      </c>
      <c r="BP8" s="662"/>
      <c r="BQ8" s="662"/>
      <c r="BR8" s="662"/>
      <c r="BS8" s="668" t="s">
        <v>124</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685628</v>
      </c>
      <c r="CS8" s="660"/>
      <c r="CT8" s="660"/>
      <c r="CU8" s="660"/>
      <c r="CV8" s="660"/>
      <c r="CW8" s="660"/>
      <c r="CX8" s="660"/>
      <c r="CY8" s="661"/>
      <c r="CZ8" s="662">
        <v>13.8</v>
      </c>
      <c r="DA8" s="662"/>
      <c r="DB8" s="662"/>
      <c r="DC8" s="662"/>
      <c r="DD8" s="668" t="s">
        <v>231</v>
      </c>
      <c r="DE8" s="660"/>
      <c r="DF8" s="660"/>
      <c r="DG8" s="660"/>
      <c r="DH8" s="660"/>
      <c r="DI8" s="660"/>
      <c r="DJ8" s="660"/>
      <c r="DK8" s="660"/>
      <c r="DL8" s="660"/>
      <c r="DM8" s="660"/>
      <c r="DN8" s="660"/>
      <c r="DO8" s="660"/>
      <c r="DP8" s="661"/>
      <c r="DQ8" s="668">
        <v>384901</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840</v>
      </c>
      <c r="S9" s="660"/>
      <c r="T9" s="660"/>
      <c r="U9" s="660"/>
      <c r="V9" s="660"/>
      <c r="W9" s="660"/>
      <c r="X9" s="660"/>
      <c r="Y9" s="661"/>
      <c r="Z9" s="662">
        <v>0</v>
      </c>
      <c r="AA9" s="662"/>
      <c r="AB9" s="662"/>
      <c r="AC9" s="662"/>
      <c r="AD9" s="663">
        <v>840</v>
      </c>
      <c r="AE9" s="663"/>
      <c r="AF9" s="663"/>
      <c r="AG9" s="663"/>
      <c r="AH9" s="663"/>
      <c r="AI9" s="663"/>
      <c r="AJ9" s="663"/>
      <c r="AK9" s="663"/>
      <c r="AL9" s="664">
        <v>0</v>
      </c>
      <c r="AM9" s="665"/>
      <c r="AN9" s="665"/>
      <c r="AO9" s="666"/>
      <c r="AP9" s="656" t="s">
        <v>239</v>
      </c>
      <c r="AQ9" s="657"/>
      <c r="AR9" s="657"/>
      <c r="AS9" s="657"/>
      <c r="AT9" s="657"/>
      <c r="AU9" s="657"/>
      <c r="AV9" s="657"/>
      <c r="AW9" s="657"/>
      <c r="AX9" s="657"/>
      <c r="AY9" s="657"/>
      <c r="AZ9" s="657"/>
      <c r="BA9" s="657"/>
      <c r="BB9" s="657"/>
      <c r="BC9" s="657"/>
      <c r="BD9" s="657"/>
      <c r="BE9" s="657"/>
      <c r="BF9" s="658"/>
      <c r="BG9" s="659">
        <v>127763</v>
      </c>
      <c r="BH9" s="660"/>
      <c r="BI9" s="660"/>
      <c r="BJ9" s="660"/>
      <c r="BK9" s="660"/>
      <c r="BL9" s="660"/>
      <c r="BM9" s="660"/>
      <c r="BN9" s="661"/>
      <c r="BO9" s="662">
        <v>39</v>
      </c>
      <c r="BP9" s="662"/>
      <c r="BQ9" s="662"/>
      <c r="BR9" s="662"/>
      <c r="BS9" s="668" t="s">
        <v>231</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782152</v>
      </c>
      <c r="CS9" s="660"/>
      <c r="CT9" s="660"/>
      <c r="CU9" s="660"/>
      <c r="CV9" s="660"/>
      <c r="CW9" s="660"/>
      <c r="CX9" s="660"/>
      <c r="CY9" s="661"/>
      <c r="CZ9" s="662">
        <v>15.8</v>
      </c>
      <c r="DA9" s="662"/>
      <c r="DB9" s="662"/>
      <c r="DC9" s="662"/>
      <c r="DD9" s="668">
        <v>496</v>
      </c>
      <c r="DE9" s="660"/>
      <c r="DF9" s="660"/>
      <c r="DG9" s="660"/>
      <c r="DH9" s="660"/>
      <c r="DI9" s="660"/>
      <c r="DJ9" s="660"/>
      <c r="DK9" s="660"/>
      <c r="DL9" s="660"/>
      <c r="DM9" s="660"/>
      <c r="DN9" s="660"/>
      <c r="DO9" s="660"/>
      <c r="DP9" s="661"/>
      <c r="DQ9" s="668">
        <v>381823</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124</v>
      </c>
      <c r="AA10" s="662"/>
      <c r="AB10" s="662"/>
      <c r="AC10" s="662"/>
      <c r="AD10" s="663" t="s">
        <v>132</v>
      </c>
      <c r="AE10" s="663"/>
      <c r="AF10" s="663"/>
      <c r="AG10" s="663"/>
      <c r="AH10" s="663"/>
      <c r="AI10" s="663"/>
      <c r="AJ10" s="663"/>
      <c r="AK10" s="663"/>
      <c r="AL10" s="664" t="s">
        <v>124</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10501</v>
      </c>
      <c r="BH10" s="660"/>
      <c r="BI10" s="660"/>
      <c r="BJ10" s="660"/>
      <c r="BK10" s="660"/>
      <c r="BL10" s="660"/>
      <c r="BM10" s="660"/>
      <c r="BN10" s="661"/>
      <c r="BO10" s="662">
        <v>3.2</v>
      </c>
      <c r="BP10" s="662"/>
      <c r="BQ10" s="662"/>
      <c r="BR10" s="662"/>
      <c r="BS10" s="668">
        <v>1740</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49</v>
      </c>
      <c r="CS10" s="660"/>
      <c r="CT10" s="660"/>
      <c r="CU10" s="660"/>
      <c r="CV10" s="660"/>
      <c r="CW10" s="660"/>
      <c r="CX10" s="660"/>
      <c r="CY10" s="661"/>
      <c r="CZ10" s="662">
        <v>0</v>
      </c>
      <c r="DA10" s="662"/>
      <c r="DB10" s="662"/>
      <c r="DC10" s="662"/>
      <c r="DD10" s="668" t="s">
        <v>124</v>
      </c>
      <c r="DE10" s="660"/>
      <c r="DF10" s="660"/>
      <c r="DG10" s="660"/>
      <c r="DH10" s="660"/>
      <c r="DI10" s="660"/>
      <c r="DJ10" s="660"/>
      <c r="DK10" s="660"/>
      <c r="DL10" s="660"/>
      <c r="DM10" s="660"/>
      <c r="DN10" s="660"/>
      <c r="DO10" s="660"/>
      <c r="DP10" s="661"/>
      <c r="DQ10" s="668">
        <v>49</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231</v>
      </c>
      <c r="AA11" s="662"/>
      <c r="AB11" s="662"/>
      <c r="AC11" s="662"/>
      <c r="AD11" s="663" t="s">
        <v>124</v>
      </c>
      <c r="AE11" s="663"/>
      <c r="AF11" s="663"/>
      <c r="AG11" s="663"/>
      <c r="AH11" s="663"/>
      <c r="AI11" s="663"/>
      <c r="AJ11" s="663"/>
      <c r="AK11" s="663"/>
      <c r="AL11" s="664" t="s">
        <v>124</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15437</v>
      </c>
      <c r="BH11" s="660"/>
      <c r="BI11" s="660"/>
      <c r="BJ11" s="660"/>
      <c r="BK11" s="660"/>
      <c r="BL11" s="660"/>
      <c r="BM11" s="660"/>
      <c r="BN11" s="661"/>
      <c r="BO11" s="662">
        <v>4.7</v>
      </c>
      <c r="BP11" s="662"/>
      <c r="BQ11" s="662"/>
      <c r="BR11" s="662"/>
      <c r="BS11" s="668">
        <v>3065</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570673</v>
      </c>
      <c r="CS11" s="660"/>
      <c r="CT11" s="660"/>
      <c r="CU11" s="660"/>
      <c r="CV11" s="660"/>
      <c r="CW11" s="660"/>
      <c r="CX11" s="660"/>
      <c r="CY11" s="661"/>
      <c r="CZ11" s="662">
        <v>11.5</v>
      </c>
      <c r="DA11" s="662"/>
      <c r="DB11" s="662"/>
      <c r="DC11" s="662"/>
      <c r="DD11" s="668">
        <v>81914</v>
      </c>
      <c r="DE11" s="660"/>
      <c r="DF11" s="660"/>
      <c r="DG11" s="660"/>
      <c r="DH11" s="660"/>
      <c r="DI11" s="660"/>
      <c r="DJ11" s="660"/>
      <c r="DK11" s="660"/>
      <c r="DL11" s="660"/>
      <c r="DM11" s="660"/>
      <c r="DN11" s="660"/>
      <c r="DO11" s="660"/>
      <c r="DP11" s="661"/>
      <c r="DQ11" s="668">
        <v>174546</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68114</v>
      </c>
      <c r="S12" s="660"/>
      <c r="T12" s="660"/>
      <c r="U12" s="660"/>
      <c r="V12" s="660"/>
      <c r="W12" s="660"/>
      <c r="X12" s="660"/>
      <c r="Y12" s="661"/>
      <c r="Z12" s="662">
        <v>1.3</v>
      </c>
      <c r="AA12" s="662"/>
      <c r="AB12" s="662"/>
      <c r="AC12" s="662"/>
      <c r="AD12" s="663">
        <v>68114</v>
      </c>
      <c r="AE12" s="663"/>
      <c r="AF12" s="663"/>
      <c r="AG12" s="663"/>
      <c r="AH12" s="663"/>
      <c r="AI12" s="663"/>
      <c r="AJ12" s="663"/>
      <c r="AK12" s="663"/>
      <c r="AL12" s="664">
        <v>3.2</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130862</v>
      </c>
      <c r="BH12" s="660"/>
      <c r="BI12" s="660"/>
      <c r="BJ12" s="660"/>
      <c r="BK12" s="660"/>
      <c r="BL12" s="660"/>
      <c r="BM12" s="660"/>
      <c r="BN12" s="661"/>
      <c r="BO12" s="662">
        <v>39.9</v>
      </c>
      <c r="BP12" s="662"/>
      <c r="BQ12" s="662"/>
      <c r="BR12" s="662"/>
      <c r="BS12" s="668" t="s">
        <v>231</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174227</v>
      </c>
      <c r="CS12" s="660"/>
      <c r="CT12" s="660"/>
      <c r="CU12" s="660"/>
      <c r="CV12" s="660"/>
      <c r="CW12" s="660"/>
      <c r="CX12" s="660"/>
      <c r="CY12" s="661"/>
      <c r="CZ12" s="662">
        <v>3.5</v>
      </c>
      <c r="DA12" s="662"/>
      <c r="DB12" s="662"/>
      <c r="DC12" s="662"/>
      <c r="DD12" s="668">
        <v>15759</v>
      </c>
      <c r="DE12" s="660"/>
      <c r="DF12" s="660"/>
      <c r="DG12" s="660"/>
      <c r="DH12" s="660"/>
      <c r="DI12" s="660"/>
      <c r="DJ12" s="660"/>
      <c r="DK12" s="660"/>
      <c r="DL12" s="660"/>
      <c r="DM12" s="660"/>
      <c r="DN12" s="660"/>
      <c r="DO12" s="660"/>
      <c r="DP12" s="661"/>
      <c r="DQ12" s="668">
        <v>74204</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t="s">
        <v>231</v>
      </c>
      <c r="S13" s="660"/>
      <c r="T13" s="660"/>
      <c r="U13" s="660"/>
      <c r="V13" s="660"/>
      <c r="W13" s="660"/>
      <c r="X13" s="660"/>
      <c r="Y13" s="661"/>
      <c r="Z13" s="662" t="s">
        <v>124</v>
      </c>
      <c r="AA13" s="662"/>
      <c r="AB13" s="662"/>
      <c r="AC13" s="662"/>
      <c r="AD13" s="663" t="s">
        <v>231</v>
      </c>
      <c r="AE13" s="663"/>
      <c r="AF13" s="663"/>
      <c r="AG13" s="663"/>
      <c r="AH13" s="663"/>
      <c r="AI13" s="663"/>
      <c r="AJ13" s="663"/>
      <c r="AK13" s="663"/>
      <c r="AL13" s="664" t="s">
        <v>231</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130157</v>
      </c>
      <c r="BH13" s="660"/>
      <c r="BI13" s="660"/>
      <c r="BJ13" s="660"/>
      <c r="BK13" s="660"/>
      <c r="BL13" s="660"/>
      <c r="BM13" s="660"/>
      <c r="BN13" s="661"/>
      <c r="BO13" s="662">
        <v>39.700000000000003</v>
      </c>
      <c r="BP13" s="662"/>
      <c r="BQ13" s="662"/>
      <c r="BR13" s="662"/>
      <c r="BS13" s="668" t="s">
        <v>231</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616522</v>
      </c>
      <c r="CS13" s="660"/>
      <c r="CT13" s="660"/>
      <c r="CU13" s="660"/>
      <c r="CV13" s="660"/>
      <c r="CW13" s="660"/>
      <c r="CX13" s="660"/>
      <c r="CY13" s="661"/>
      <c r="CZ13" s="662">
        <v>12.4</v>
      </c>
      <c r="DA13" s="662"/>
      <c r="DB13" s="662"/>
      <c r="DC13" s="662"/>
      <c r="DD13" s="668">
        <v>420877</v>
      </c>
      <c r="DE13" s="660"/>
      <c r="DF13" s="660"/>
      <c r="DG13" s="660"/>
      <c r="DH13" s="660"/>
      <c r="DI13" s="660"/>
      <c r="DJ13" s="660"/>
      <c r="DK13" s="660"/>
      <c r="DL13" s="660"/>
      <c r="DM13" s="660"/>
      <c r="DN13" s="660"/>
      <c r="DO13" s="660"/>
      <c r="DP13" s="661"/>
      <c r="DQ13" s="668">
        <v>228436</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231</v>
      </c>
      <c r="AA14" s="662"/>
      <c r="AB14" s="662"/>
      <c r="AC14" s="662"/>
      <c r="AD14" s="663" t="s">
        <v>124</v>
      </c>
      <c r="AE14" s="663"/>
      <c r="AF14" s="663"/>
      <c r="AG14" s="663"/>
      <c r="AH14" s="663"/>
      <c r="AI14" s="663"/>
      <c r="AJ14" s="663"/>
      <c r="AK14" s="663"/>
      <c r="AL14" s="664" t="s">
        <v>132</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12904</v>
      </c>
      <c r="BH14" s="660"/>
      <c r="BI14" s="660"/>
      <c r="BJ14" s="660"/>
      <c r="BK14" s="660"/>
      <c r="BL14" s="660"/>
      <c r="BM14" s="660"/>
      <c r="BN14" s="661"/>
      <c r="BO14" s="662">
        <v>3.9</v>
      </c>
      <c r="BP14" s="662"/>
      <c r="BQ14" s="662"/>
      <c r="BR14" s="662"/>
      <c r="BS14" s="668" t="s">
        <v>231</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158459</v>
      </c>
      <c r="CS14" s="660"/>
      <c r="CT14" s="660"/>
      <c r="CU14" s="660"/>
      <c r="CV14" s="660"/>
      <c r="CW14" s="660"/>
      <c r="CX14" s="660"/>
      <c r="CY14" s="661"/>
      <c r="CZ14" s="662">
        <v>3.2</v>
      </c>
      <c r="DA14" s="662"/>
      <c r="DB14" s="662"/>
      <c r="DC14" s="662"/>
      <c r="DD14" s="668" t="s">
        <v>231</v>
      </c>
      <c r="DE14" s="660"/>
      <c r="DF14" s="660"/>
      <c r="DG14" s="660"/>
      <c r="DH14" s="660"/>
      <c r="DI14" s="660"/>
      <c r="DJ14" s="660"/>
      <c r="DK14" s="660"/>
      <c r="DL14" s="660"/>
      <c r="DM14" s="660"/>
      <c r="DN14" s="660"/>
      <c r="DO14" s="660"/>
      <c r="DP14" s="661"/>
      <c r="DQ14" s="668">
        <v>152359</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13407</v>
      </c>
      <c r="S15" s="660"/>
      <c r="T15" s="660"/>
      <c r="U15" s="660"/>
      <c r="V15" s="660"/>
      <c r="W15" s="660"/>
      <c r="X15" s="660"/>
      <c r="Y15" s="661"/>
      <c r="Z15" s="662">
        <v>0.3</v>
      </c>
      <c r="AA15" s="662"/>
      <c r="AB15" s="662"/>
      <c r="AC15" s="662"/>
      <c r="AD15" s="663">
        <v>13407</v>
      </c>
      <c r="AE15" s="663"/>
      <c r="AF15" s="663"/>
      <c r="AG15" s="663"/>
      <c r="AH15" s="663"/>
      <c r="AI15" s="663"/>
      <c r="AJ15" s="663"/>
      <c r="AK15" s="663"/>
      <c r="AL15" s="664">
        <v>0.6</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23717</v>
      </c>
      <c r="BH15" s="660"/>
      <c r="BI15" s="660"/>
      <c r="BJ15" s="660"/>
      <c r="BK15" s="660"/>
      <c r="BL15" s="660"/>
      <c r="BM15" s="660"/>
      <c r="BN15" s="661"/>
      <c r="BO15" s="662">
        <v>7.2</v>
      </c>
      <c r="BP15" s="662"/>
      <c r="BQ15" s="662"/>
      <c r="BR15" s="662"/>
      <c r="BS15" s="668" t="s">
        <v>124</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959405</v>
      </c>
      <c r="CS15" s="660"/>
      <c r="CT15" s="660"/>
      <c r="CU15" s="660"/>
      <c r="CV15" s="660"/>
      <c r="CW15" s="660"/>
      <c r="CX15" s="660"/>
      <c r="CY15" s="661"/>
      <c r="CZ15" s="662">
        <v>19.3</v>
      </c>
      <c r="DA15" s="662"/>
      <c r="DB15" s="662"/>
      <c r="DC15" s="662"/>
      <c r="DD15" s="668">
        <v>755723</v>
      </c>
      <c r="DE15" s="660"/>
      <c r="DF15" s="660"/>
      <c r="DG15" s="660"/>
      <c r="DH15" s="660"/>
      <c r="DI15" s="660"/>
      <c r="DJ15" s="660"/>
      <c r="DK15" s="660"/>
      <c r="DL15" s="660"/>
      <c r="DM15" s="660"/>
      <c r="DN15" s="660"/>
      <c r="DO15" s="660"/>
      <c r="DP15" s="661"/>
      <c r="DQ15" s="668">
        <v>195283</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231</v>
      </c>
      <c r="S16" s="660"/>
      <c r="T16" s="660"/>
      <c r="U16" s="660"/>
      <c r="V16" s="660"/>
      <c r="W16" s="660"/>
      <c r="X16" s="660"/>
      <c r="Y16" s="661"/>
      <c r="Z16" s="662" t="s">
        <v>124</v>
      </c>
      <c r="AA16" s="662"/>
      <c r="AB16" s="662"/>
      <c r="AC16" s="662"/>
      <c r="AD16" s="663" t="s">
        <v>231</v>
      </c>
      <c r="AE16" s="663"/>
      <c r="AF16" s="663"/>
      <c r="AG16" s="663"/>
      <c r="AH16" s="663"/>
      <c r="AI16" s="663"/>
      <c r="AJ16" s="663"/>
      <c r="AK16" s="663"/>
      <c r="AL16" s="664" t="s">
        <v>231</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231</v>
      </c>
      <c r="BH16" s="660"/>
      <c r="BI16" s="660"/>
      <c r="BJ16" s="660"/>
      <c r="BK16" s="660"/>
      <c r="BL16" s="660"/>
      <c r="BM16" s="660"/>
      <c r="BN16" s="661"/>
      <c r="BO16" s="662" t="s">
        <v>124</v>
      </c>
      <c r="BP16" s="662"/>
      <c r="BQ16" s="662"/>
      <c r="BR16" s="662"/>
      <c r="BS16" s="668" t="s">
        <v>231</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t="s">
        <v>132</v>
      </c>
      <c r="CS16" s="660"/>
      <c r="CT16" s="660"/>
      <c r="CU16" s="660"/>
      <c r="CV16" s="660"/>
      <c r="CW16" s="660"/>
      <c r="CX16" s="660"/>
      <c r="CY16" s="661"/>
      <c r="CZ16" s="662" t="s">
        <v>231</v>
      </c>
      <c r="DA16" s="662"/>
      <c r="DB16" s="662"/>
      <c r="DC16" s="662"/>
      <c r="DD16" s="668" t="s">
        <v>231</v>
      </c>
      <c r="DE16" s="660"/>
      <c r="DF16" s="660"/>
      <c r="DG16" s="660"/>
      <c r="DH16" s="660"/>
      <c r="DI16" s="660"/>
      <c r="DJ16" s="660"/>
      <c r="DK16" s="660"/>
      <c r="DL16" s="660"/>
      <c r="DM16" s="660"/>
      <c r="DN16" s="660"/>
      <c r="DO16" s="660"/>
      <c r="DP16" s="661"/>
      <c r="DQ16" s="668" t="s">
        <v>124</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1414</v>
      </c>
      <c r="S17" s="660"/>
      <c r="T17" s="660"/>
      <c r="U17" s="660"/>
      <c r="V17" s="660"/>
      <c r="W17" s="660"/>
      <c r="X17" s="660"/>
      <c r="Y17" s="661"/>
      <c r="Z17" s="662">
        <v>0</v>
      </c>
      <c r="AA17" s="662"/>
      <c r="AB17" s="662"/>
      <c r="AC17" s="662"/>
      <c r="AD17" s="663">
        <v>1414</v>
      </c>
      <c r="AE17" s="663"/>
      <c r="AF17" s="663"/>
      <c r="AG17" s="663"/>
      <c r="AH17" s="663"/>
      <c r="AI17" s="663"/>
      <c r="AJ17" s="663"/>
      <c r="AK17" s="663"/>
      <c r="AL17" s="664">
        <v>0.1</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231</v>
      </c>
      <c r="BH17" s="660"/>
      <c r="BI17" s="660"/>
      <c r="BJ17" s="660"/>
      <c r="BK17" s="660"/>
      <c r="BL17" s="660"/>
      <c r="BM17" s="660"/>
      <c r="BN17" s="661"/>
      <c r="BO17" s="662" t="s">
        <v>231</v>
      </c>
      <c r="BP17" s="662"/>
      <c r="BQ17" s="662"/>
      <c r="BR17" s="662"/>
      <c r="BS17" s="668" t="s">
        <v>231</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406392</v>
      </c>
      <c r="CS17" s="660"/>
      <c r="CT17" s="660"/>
      <c r="CU17" s="660"/>
      <c r="CV17" s="660"/>
      <c r="CW17" s="660"/>
      <c r="CX17" s="660"/>
      <c r="CY17" s="661"/>
      <c r="CZ17" s="662">
        <v>8.1999999999999993</v>
      </c>
      <c r="DA17" s="662"/>
      <c r="DB17" s="662"/>
      <c r="DC17" s="662"/>
      <c r="DD17" s="668" t="s">
        <v>231</v>
      </c>
      <c r="DE17" s="660"/>
      <c r="DF17" s="660"/>
      <c r="DG17" s="660"/>
      <c r="DH17" s="660"/>
      <c r="DI17" s="660"/>
      <c r="DJ17" s="660"/>
      <c r="DK17" s="660"/>
      <c r="DL17" s="660"/>
      <c r="DM17" s="660"/>
      <c r="DN17" s="660"/>
      <c r="DO17" s="660"/>
      <c r="DP17" s="661"/>
      <c r="DQ17" s="668">
        <v>335370</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1780247</v>
      </c>
      <c r="S18" s="660"/>
      <c r="T18" s="660"/>
      <c r="U18" s="660"/>
      <c r="V18" s="660"/>
      <c r="W18" s="660"/>
      <c r="X18" s="660"/>
      <c r="Y18" s="661"/>
      <c r="Z18" s="662">
        <v>34.1</v>
      </c>
      <c r="AA18" s="662"/>
      <c r="AB18" s="662"/>
      <c r="AC18" s="662"/>
      <c r="AD18" s="663">
        <v>1657246</v>
      </c>
      <c r="AE18" s="663"/>
      <c r="AF18" s="663"/>
      <c r="AG18" s="663"/>
      <c r="AH18" s="663"/>
      <c r="AI18" s="663"/>
      <c r="AJ18" s="663"/>
      <c r="AK18" s="663"/>
      <c r="AL18" s="664">
        <v>77.7</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231</v>
      </c>
      <c r="BP18" s="662"/>
      <c r="BQ18" s="662"/>
      <c r="BR18" s="662"/>
      <c r="BS18" s="668" t="s">
        <v>124</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231</v>
      </c>
      <c r="DA18" s="662"/>
      <c r="DB18" s="662"/>
      <c r="DC18" s="662"/>
      <c r="DD18" s="668" t="s">
        <v>231</v>
      </c>
      <c r="DE18" s="660"/>
      <c r="DF18" s="660"/>
      <c r="DG18" s="660"/>
      <c r="DH18" s="660"/>
      <c r="DI18" s="660"/>
      <c r="DJ18" s="660"/>
      <c r="DK18" s="660"/>
      <c r="DL18" s="660"/>
      <c r="DM18" s="660"/>
      <c r="DN18" s="660"/>
      <c r="DO18" s="660"/>
      <c r="DP18" s="661"/>
      <c r="DQ18" s="668" t="s">
        <v>231</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1657246</v>
      </c>
      <c r="S19" s="660"/>
      <c r="T19" s="660"/>
      <c r="U19" s="660"/>
      <c r="V19" s="660"/>
      <c r="W19" s="660"/>
      <c r="X19" s="660"/>
      <c r="Y19" s="661"/>
      <c r="Z19" s="662">
        <v>31.7</v>
      </c>
      <c r="AA19" s="662"/>
      <c r="AB19" s="662"/>
      <c r="AC19" s="662"/>
      <c r="AD19" s="663">
        <v>1657246</v>
      </c>
      <c r="AE19" s="663"/>
      <c r="AF19" s="663"/>
      <c r="AG19" s="663"/>
      <c r="AH19" s="663"/>
      <c r="AI19" s="663"/>
      <c r="AJ19" s="663"/>
      <c r="AK19" s="663"/>
      <c r="AL19" s="664">
        <v>77.7</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t="s">
        <v>124</v>
      </c>
      <c r="BH19" s="660"/>
      <c r="BI19" s="660"/>
      <c r="BJ19" s="660"/>
      <c r="BK19" s="660"/>
      <c r="BL19" s="660"/>
      <c r="BM19" s="660"/>
      <c r="BN19" s="661"/>
      <c r="BO19" s="662" t="s">
        <v>231</v>
      </c>
      <c r="BP19" s="662"/>
      <c r="BQ19" s="662"/>
      <c r="BR19" s="662"/>
      <c r="BS19" s="668" t="s">
        <v>231</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132</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123001</v>
      </c>
      <c r="S20" s="660"/>
      <c r="T20" s="660"/>
      <c r="U20" s="660"/>
      <c r="V20" s="660"/>
      <c r="W20" s="660"/>
      <c r="X20" s="660"/>
      <c r="Y20" s="661"/>
      <c r="Z20" s="662">
        <v>2.4</v>
      </c>
      <c r="AA20" s="662"/>
      <c r="AB20" s="662"/>
      <c r="AC20" s="662"/>
      <c r="AD20" s="663" t="s">
        <v>124</v>
      </c>
      <c r="AE20" s="663"/>
      <c r="AF20" s="663"/>
      <c r="AG20" s="663"/>
      <c r="AH20" s="663"/>
      <c r="AI20" s="663"/>
      <c r="AJ20" s="663"/>
      <c r="AK20" s="663"/>
      <c r="AL20" s="664" t="s">
        <v>124</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t="s">
        <v>231</v>
      </c>
      <c r="BH20" s="660"/>
      <c r="BI20" s="660"/>
      <c r="BJ20" s="660"/>
      <c r="BK20" s="660"/>
      <c r="BL20" s="660"/>
      <c r="BM20" s="660"/>
      <c r="BN20" s="661"/>
      <c r="BO20" s="662" t="s">
        <v>231</v>
      </c>
      <c r="BP20" s="662"/>
      <c r="BQ20" s="662"/>
      <c r="BR20" s="662"/>
      <c r="BS20" s="668" t="s">
        <v>132</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4965382</v>
      </c>
      <c r="CS20" s="660"/>
      <c r="CT20" s="660"/>
      <c r="CU20" s="660"/>
      <c r="CV20" s="660"/>
      <c r="CW20" s="660"/>
      <c r="CX20" s="660"/>
      <c r="CY20" s="661"/>
      <c r="CZ20" s="662">
        <v>100</v>
      </c>
      <c r="DA20" s="662"/>
      <c r="DB20" s="662"/>
      <c r="DC20" s="662"/>
      <c r="DD20" s="668">
        <v>1381537</v>
      </c>
      <c r="DE20" s="660"/>
      <c r="DF20" s="660"/>
      <c r="DG20" s="660"/>
      <c r="DH20" s="660"/>
      <c r="DI20" s="660"/>
      <c r="DJ20" s="660"/>
      <c r="DK20" s="660"/>
      <c r="DL20" s="660"/>
      <c r="DM20" s="660"/>
      <c r="DN20" s="660"/>
      <c r="DO20" s="660"/>
      <c r="DP20" s="661"/>
      <c r="DQ20" s="668">
        <v>2430526</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231</v>
      </c>
      <c r="S21" s="660"/>
      <c r="T21" s="660"/>
      <c r="U21" s="660"/>
      <c r="V21" s="660"/>
      <c r="W21" s="660"/>
      <c r="X21" s="660"/>
      <c r="Y21" s="661"/>
      <c r="Z21" s="662" t="s">
        <v>231</v>
      </c>
      <c r="AA21" s="662"/>
      <c r="AB21" s="662"/>
      <c r="AC21" s="662"/>
      <c r="AD21" s="663" t="s">
        <v>124</v>
      </c>
      <c r="AE21" s="663"/>
      <c r="AF21" s="663"/>
      <c r="AG21" s="663"/>
      <c r="AH21" s="663"/>
      <c r="AI21" s="663"/>
      <c r="AJ21" s="663"/>
      <c r="AK21" s="663"/>
      <c r="AL21" s="664" t="s">
        <v>231</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231</v>
      </c>
      <c r="BH21" s="660"/>
      <c r="BI21" s="660"/>
      <c r="BJ21" s="660"/>
      <c r="BK21" s="660"/>
      <c r="BL21" s="660"/>
      <c r="BM21" s="660"/>
      <c r="BN21" s="661"/>
      <c r="BO21" s="662" t="s">
        <v>231</v>
      </c>
      <c r="BP21" s="662"/>
      <c r="BQ21" s="662"/>
      <c r="BR21" s="662"/>
      <c r="BS21" s="668" t="s">
        <v>231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2247684</v>
      </c>
      <c r="S22" s="660"/>
      <c r="T22" s="660"/>
      <c r="U22" s="660"/>
      <c r="V22" s="660"/>
      <c r="W22" s="660"/>
      <c r="X22" s="660"/>
      <c r="Y22" s="661"/>
      <c r="Z22" s="662">
        <v>43</v>
      </c>
      <c r="AA22" s="662"/>
      <c r="AB22" s="662"/>
      <c r="AC22" s="662"/>
      <c r="AD22" s="663">
        <v>2124683</v>
      </c>
      <c r="AE22" s="663"/>
      <c r="AF22" s="663"/>
      <c r="AG22" s="663"/>
      <c r="AH22" s="663"/>
      <c r="AI22" s="663"/>
      <c r="AJ22" s="663"/>
      <c r="AK22" s="663"/>
      <c r="AL22" s="664">
        <v>99.7</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701</v>
      </c>
      <c r="S23" s="660"/>
      <c r="T23" s="660"/>
      <c r="U23" s="660"/>
      <c r="V23" s="660"/>
      <c r="W23" s="660"/>
      <c r="X23" s="660"/>
      <c r="Y23" s="661"/>
      <c r="Z23" s="662">
        <v>0</v>
      </c>
      <c r="AA23" s="662"/>
      <c r="AB23" s="662"/>
      <c r="AC23" s="662"/>
      <c r="AD23" s="663">
        <v>701</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231</v>
      </c>
      <c r="BP23" s="662"/>
      <c r="BQ23" s="662"/>
      <c r="BR23" s="662"/>
      <c r="BS23" s="668" t="s">
        <v>231</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13535</v>
      </c>
      <c r="S24" s="660"/>
      <c r="T24" s="660"/>
      <c r="U24" s="660"/>
      <c r="V24" s="660"/>
      <c r="W24" s="660"/>
      <c r="X24" s="660"/>
      <c r="Y24" s="661"/>
      <c r="Z24" s="662">
        <v>0.3</v>
      </c>
      <c r="AA24" s="662"/>
      <c r="AB24" s="662"/>
      <c r="AC24" s="662"/>
      <c r="AD24" s="663" t="s">
        <v>132</v>
      </c>
      <c r="AE24" s="663"/>
      <c r="AF24" s="663"/>
      <c r="AG24" s="663"/>
      <c r="AH24" s="663"/>
      <c r="AI24" s="663"/>
      <c r="AJ24" s="663"/>
      <c r="AK24" s="663"/>
      <c r="AL24" s="664" t="s">
        <v>132</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231</v>
      </c>
      <c r="BH24" s="660"/>
      <c r="BI24" s="660"/>
      <c r="BJ24" s="660"/>
      <c r="BK24" s="660"/>
      <c r="BL24" s="660"/>
      <c r="BM24" s="660"/>
      <c r="BN24" s="661"/>
      <c r="BO24" s="662" t="s">
        <v>124</v>
      </c>
      <c r="BP24" s="662"/>
      <c r="BQ24" s="662"/>
      <c r="BR24" s="662"/>
      <c r="BS24" s="668" t="s">
        <v>231</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1190443</v>
      </c>
      <c r="CS24" s="649"/>
      <c r="CT24" s="649"/>
      <c r="CU24" s="649"/>
      <c r="CV24" s="649"/>
      <c r="CW24" s="649"/>
      <c r="CX24" s="649"/>
      <c r="CY24" s="650"/>
      <c r="CZ24" s="653">
        <v>24</v>
      </c>
      <c r="DA24" s="654"/>
      <c r="DB24" s="654"/>
      <c r="DC24" s="673"/>
      <c r="DD24" s="692">
        <v>916075</v>
      </c>
      <c r="DE24" s="649"/>
      <c r="DF24" s="649"/>
      <c r="DG24" s="649"/>
      <c r="DH24" s="649"/>
      <c r="DI24" s="649"/>
      <c r="DJ24" s="649"/>
      <c r="DK24" s="650"/>
      <c r="DL24" s="692">
        <v>908766</v>
      </c>
      <c r="DM24" s="649"/>
      <c r="DN24" s="649"/>
      <c r="DO24" s="649"/>
      <c r="DP24" s="649"/>
      <c r="DQ24" s="649"/>
      <c r="DR24" s="649"/>
      <c r="DS24" s="649"/>
      <c r="DT24" s="649"/>
      <c r="DU24" s="649"/>
      <c r="DV24" s="650"/>
      <c r="DW24" s="653">
        <v>40.9</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481115</v>
      </c>
      <c r="S25" s="660"/>
      <c r="T25" s="660"/>
      <c r="U25" s="660"/>
      <c r="V25" s="660"/>
      <c r="W25" s="660"/>
      <c r="X25" s="660"/>
      <c r="Y25" s="661"/>
      <c r="Z25" s="662">
        <v>9.1999999999999993</v>
      </c>
      <c r="AA25" s="662"/>
      <c r="AB25" s="662"/>
      <c r="AC25" s="662"/>
      <c r="AD25" s="663" t="s">
        <v>231</v>
      </c>
      <c r="AE25" s="663"/>
      <c r="AF25" s="663"/>
      <c r="AG25" s="663"/>
      <c r="AH25" s="663"/>
      <c r="AI25" s="663"/>
      <c r="AJ25" s="663"/>
      <c r="AK25" s="663"/>
      <c r="AL25" s="664" t="s">
        <v>124</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231</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533692</v>
      </c>
      <c r="CS25" s="695"/>
      <c r="CT25" s="695"/>
      <c r="CU25" s="695"/>
      <c r="CV25" s="695"/>
      <c r="CW25" s="695"/>
      <c r="CX25" s="695"/>
      <c r="CY25" s="696"/>
      <c r="CZ25" s="664">
        <v>10.7</v>
      </c>
      <c r="DA25" s="693"/>
      <c r="DB25" s="693"/>
      <c r="DC25" s="697"/>
      <c r="DD25" s="668">
        <v>511294</v>
      </c>
      <c r="DE25" s="695"/>
      <c r="DF25" s="695"/>
      <c r="DG25" s="695"/>
      <c r="DH25" s="695"/>
      <c r="DI25" s="695"/>
      <c r="DJ25" s="695"/>
      <c r="DK25" s="696"/>
      <c r="DL25" s="668">
        <v>510356</v>
      </c>
      <c r="DM25" s="695"/>
      <c r="DN25" s="695"/>
      <c r="DO25" s="695"/>
      <c r="DP25" s="695"/>
      <c r="DQ25" s="695"/>
      <c r="DR25" s="695"/>
      <c r="DS25" s="695"/>
      <c r="DT25" s="695"/>
      <c r="DU25" s="695"/>
      <c r="DV25" s="696"/>
      <c r="DW25" s="664">
        <v>23</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8885</v>
      </c>
      <c r="S26" s="660"/>
      <c r="T26" s="660"/>
      <c r="U26" s="660"/>
      <c r="V26" s="660"/>
      <c r="W26" s="660"/>
      <c r="X26" s="660"/>
      <c r="Y26" s="661"/>
      <c r="Z26" s="662">
        <v>0.2</v>
      </c>
      <c r="AA26" s="662"/>
      <c r="AB26" s="662"/>
      <c r="AC26" s="662"/>
      <c r="AD26" s="663" t="s">
        <v>124</v>
      </c>
      <c r="AE26" s="663"/>
      <c r="AF26" s="663"/>
      <c r="AG26" s="663"/>
      <c r="AH26" s="663"/>
      <c r="AI26" s="663"/>
      <c r="AJ26" s="663"/>
      <c r="AK26" s="663"/>
      <c r="AL26" s="664" t="s">
        <v>231</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231</v>
      </c>
      <c r="BH26" s="660"/>
      <c r="BI26" s="660"/>
      <c r="BJ26" s="660"/>
      <c r="BK26" s="660"/>
      <c r="BL26" s="660"/>
      <c r="BM26" s="660"/>
      <c r="BN26" s="661"/>
      <c r="BO26" s="662" t="s">
        <v>124</v>
      </c>
      <c r="BP26" s="662"/>
      <c r="BQ26" s="662"/>
      <c r="BR26" s="662"/>
      <c r="BS26" s="668" t="s">
        <v>231</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326962</v>
      </c>
      <c r="CS26" s="660"/>
      <c r="CT26" s="660"/>
      <c r="CU26" s="660"/>
      <c r="CV26" s="660"/>
      <c r="CW26" s="660"/>
      <c r="CX26" s="660"/>
      <c r="CY26" s="661"/>
      <c r="CZ26" s="664">
        <v>6.6</v>
      </c>
      <c r="DA26" s="693"/>
      <c r="DB26" s="693"/>
      <c r="DC26" s="697"/>
      <c r="DD26" s="668">
        <v>307976</v>
      </c>
      <c r="DE26" s="660"/>
      <c r="DF26" s="660"/>
      <c r="DG26" s="660"/>
      <c r="DH26" s="660"/>
      <c r="DI26" s="660"/>
      <c r="DJ26" s="660"/>
      <c r="DK26" s="661"/>
      <c r="DL26" s="668" t="s">
        <v>231</v>
      </c>
      <c r="DM26" s="660"/>
      <c r="DN26" s="660"/>
      <c r="DO26" s="660"/>
      <c r="DP26" s="660"/>
      <c r="DQ26" s="660"/>
      <c r="DR26" s="660"/>
      <c r="DS26" s="660"/>
      <c r="DT26" s="660"/>
      <c r="DU26" s="660"/>
      <c r="DV26" s="661"/>
      <c r="DW26" s="664" t="s">
        <v>231</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627063</v>
      </c>
      <c r="S27" s="660"/>
      <c r="T27" s="660"/>
      <c r="U27" s="660"/>
      <c r="V27" s="660"/>
      <c r="W27" s="660"/>
      <c r="X27" s="660"/>
      <c r="Y27" s="661"/>
      <c r="Z27" s="662">
        <v>12</v>
      </c>
      <c r="AA27" s="662"/>
      <c r="AB27" s="662"/>
      <c r="AC27" s="662"/>
      <c r="AD27" s="663" t="s">
        <v>231</v>
      </c>
      <c r="AE27" s="663"/>
      <c r="AF27" s="663"/>
      <c r="AG27" s="663"/>
      <c r="AH27" s="663"/>
      <c r="AI27" s="663"/>
      <c r="AJ27" s="663"/>
      <c r="AK27" s="663"/>
      <c r="AL27" s="664" t="s">
        <v>231</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327907</v>
      </c>
      <c r="BH27" s="660"/>
      <c r="BI27" s="660"/>
      <c r="BJ27" s="660"/>
      <c r="BK27" s="660"/>
      <c r="BL27" s="660"/>
      <c r="BM27" s="660"/>
      <c r="BN27" s="661"/>
      <c r="BO27" s="662">
        <v>100</v>
      </c>
      <c r="BP27" s="662"/>
      <c r="BQ27" s="662"/>
      <c r="BR27" s="662"/>
      <c r="BS27" s="668">
        <v>4805</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250360</v>
      </c>
      <c r="CS27" s="695"/>
      <c r="CT27" s="695"/>
      <c r="CU27" s="695"/>
      <c r="CV27" s="695"/>
      <c r="CW27" s="695"/>
      <c r="CX27" s="695"/>
      <c r="CY27" s="696"/>
      <c r="CZ27" s="664">
        <v>5</v>
      </c>
      <c r="DA27" s="693"/>
      <c r="DB27" s="693"/>
      <c r="DC27" s="697"/>
      <c r="DD27" s="668">
        <v>69412</v>
      </c>
      <c r="DE27" s="695"/>
      <c r="DF27" s="695"/>
      <c r="DG27" s="695"/>
      <c r="DH27" s="695"/>
      <c r="DI27" s="695"/>
      <c r="DJ27" s="695"/>
      <c r="DK27" s="696"/>
      <c r="DL27" s="668">
        <v>63041</v>
      </c>
      <c r="DM27" s="695"/>
      <c r="DN27" s="695"/>
      <c r="DO27" s="695"/>
      <c r="DP27" s="695"/>
      <c r="DQ27" s="695"/>
      <c r="DR27" s="695"/>
      <c r="DS27" s="695"/>
      <c r="DT27" s="695"/>
      <c r="DU27" s="695"/>
      <c r="DV27" s="696"/>
      <c r="DW27" s="664">
        <v>2.8</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231</v>
      </c>
      <c r="S28" s="660"/>
      <c r="T28" s="660"/>
      <c r="U28" s="660"/>
      <c r="V28" s="660"/>
      <c r="W28" s="660"/>
      <c r="X28" s="660"/>
      <c r="Y28" s="661"/>
      <c r="Z28" s="662" t="s">
        <v>124</v>
      </c>
      <c r="AA28" s="662"/>
      <c r="AB28" s="662"/>
      <c r="AC28" s="662"/>
      <c r="AD28" s="663" t="s">
        <v>231</v>
      </c>
      <c r="AE28" s="663"/>
      <c r="AF28" s="663"/>
      <c r="AG28" s="663"/>
      <c r="AH28" s="663"/>
      <c r="AI28" s="663"/>
      <c r="AJ28" s="663"/>
      <c r="AK28" s="663"/>
      <c r="AL28" s="664" t="s">
        <v>231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406391</v>
      </c>
      <c r="CS28" s="660"/>
      <c r="CT28" s="660"/>
      <c r="CU28" s="660"/>
      <c r="CV28" s="660"/>
      <c r="CW28" s="660"/>
      <c r="CX28" s="660"/>
      <c r="CY28" s="661"/>
      <c r="CZ28" s="664">
        <v>8.1999999999999993</v>
      </c>
      <c r="DA28" s="693"/>
      <c r="DB28" s="693"/>
      <c r="DC28" s="697"/>
      <c r="DD28" s="668">
        <v>335369</v>
      </c>
      <c r="DE28" s="660"/>
      <c r="DF28" s="660"/>
      <c r="DG28" s="660"/>
      <c r="DH28" s="660"/>
      <c r="DI28" s="660"/>
      <c r="DJ28" s="660"/>
      <c r="DK28" s="661"/>
      <c r="DL28" s="668">
        <v>335369</v>
      </c>
      <c r="DM28" s="660"/>
      <c r="DN28" s="660"/>
      <c r="DO28" s="660"/>
      <c r="DP28" s="660"/>
      <c r="DQ28" s="660"/>
      <c r="DR28" s="660"/>
      <c r="DS28" s="660"/>
      <c r="DT28" s="660"/>
      <c r="DU28" s="660"/>
      <c r="DV28" s="661"/>
      <c r="DW28" s="664">
        <v>15.1</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385518</v>
      </c>
      <c r="S29" s="660"/>
      <c r="T29" s="660"/>
      <c r="U29" s="660"/>
      <c r="V29" s="660"/>
      <c r="W29" s="660"/>
      <c r="X29" s="660"/>
      <c r="Y29" s="661"/>
      <c r="Z29" s="662">
        <v>7.4</v>
      </c>
      <c r="AA29" s="662"/>
      <c r="AB29" s="662"/>
      <c r="AC29" s="662"/>
      <c r="AD29" s="663" t="s">
        <v>124</v>
      </c>
      <c r="AE29" s="663"/>
      <c r="AF29" s="663"/>
      <c r="AG29" s="663"/>
      <c r="AH29" s="663"/>
      <c r="AI29" s="663"/>
      <c r="AJ29" s="663"/>
      <c r="AK29" s="663"/>
      <c r="AL29" s="664" t="s">
        <v>124</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406312</v>
      </c>
      <c r="CS29" s="695"/>
      <c r="CT29" s="695"/>
      <c r="CU29" s="695"/>
      <c r="CV29" s="695"/>
      <c r="CW29" s="695"/>
      <c r="CX29" s="695"/>
      <c r="CY29" s="696"/>
      <c r="CZ29" s="664">
        <v>8.1999999999999993</v>
      </c>
      <c r="DA29" s="693"/>
      <c r="DB29" s="693"/>
      <c r="DC29" s="697"/>
      <c r="DD29" s="668">
        <v>335290</v>
      </c>
      <c r="DE29" s="695"/>
      <c r="DF29" s="695"/>
      <c r="DG29" s="695"/>
      <c r="DH29" s="695"/>
      <c r="DI29" s="695"/>
      <c r="DJ29" s="695"/>
      <c r="DK29" s="696"/>
      <c r="DL29" s="668">
        <v>335290</v>
      </c>
      <c r="DM29" s="695"/>
      <c r="DN29" s="695"/>
      <c r="DO29" s="695"/>
      <c r="DP29" s="695"/>
      <c r="DQ29" s="695"/>
      <c r="DR29" s="695"/>
      <c r="DS29" s="695"/>
      <c r="DT29" s="695"/>
      <c r="DU29" s="695"/>
      <c r="DV29" s="696"/>
      <c r="DW29" s="664">
        <v>15.1</v>
      </c>
      <c r="DX29" s="693"/>
      <c r="DY29" s="693"/>
      <c r="DZ29" s="693"/>
      <c r="EA29" s="693"/>
      <c r="EB29" s="693"/>
      <c r="EC29" s="694"/>
    </row>
    <row r="30" spans="2:133" ht="11.25" customHeight="1" x14ac:dyDescent="0.15">
      <c r="B30" s="656" t="s">
        <v>305</v>
      </c>
      <c r="C30" s="657"/>
      <c r="D30" s="657"/>
      <c r="E30" s="657"/>
      <c r="F30" s="657"/>
      <c r="G30" s="657"/>
      <c r="H30" s="657"/>
      <c r="I30" s="657"/>
      <c r="J30" s="657"/>
      <c r="K30" s="657"/>
      <c r="L30" s="657"/>
      <c r="M30" s="657"/>
      <c r="N30" s="657"/>
      <c r="O30" s="657"/>
      <c r="P30" s="657"/>
      <c r="Q30" s="658"/>
      <c r="R30" s="659">
        <v>9925</v>
      </c>
      <c r="S30" s="660"/>
      <c r="T30" s="660"/>
      <c r="U30" s="660"/>
      <c r="V30" s="660"/>
      <c r="W30" s="660"/>
      <c r="X30" s="660"/>
      <c r="Y30" s="661"/>
      <c r="Z30" s="662">
        <v>0.2</v>
      </c>
      <c r="AA30" s="662"/>
      <c r="AB30" s="662"/>
      <c r="AC30" s="662"/>
      <c r="AD30" s="663">
        <v>6246</v>
      </c>
      <c r="AE30" s="663"/>
      <c r="AF30" s="663"/>
      <c r="AG30" s="663"/>
      <c r="AH30" s="663"/>
      <c r="AI30" s="663"/>
      <c r="AJ30" s="663"/>
      <c r="AK30" s="663"/>
      <c r="AL30" s="664">
        <v>0.3</v>
      </c>
      <c r="AM30" s="665"/>
      <c r="AN30" s="665"/>
      <c r="AO30" s="666"/>
      <c r="AP30" s="707" t="s">
        <v>306</v>
      </c>
      <c r="AQ30" s="708"/>
      <c r="AR30" s="708"/>
      <c r="AS30" s="708"/>
      <c r="AT30" s="713" t="s">
        <v>307</v>
      </c>
      <c r="AU30" s="210"/>
      <c r="AV30" s="210"/>
      <c r="AW30" s="210"/>
      <c r="AX30" s="645" t="s">
        <v>182</v>
      </c>
      <c r="AY30" s="646"/>
      <c r="AZ30" s="646"/>
      <c r="BA30" s="646"/>
      <c r="BB30" s="646"/>
      <c r="BC30" s="646"/>
      <c r="BD30" s="646"/>
      <c r="BE30" s="646"/>
      <c r="BF30" s="647"/>
      <c r="BG30" s="719">
        <v>99.3</v>
      </c>
      <c r="BH30" s="720"/>
      <c r="BI30" s="720"/>
      <c r="BJ30" s="720"/>
      <c r="BK30" s="720"/>
      <c r="BL30" s="720"/>
      <c r="BM30" s="654">
        <v>97.1</v>
      </c>
      <c r="BN30" s="720"/>
      <c r="BO30" s="720"/>
      <c r="BP30" s="720"/>
      <c r="BQ30" s="721"/>
      <c r="BR30" s="719">
        <v>98.6</v>
      </c>
      <c r="BS30" s="720"/>
      <c r="BT30" s="720"/>
      <c r="BU30" s="720"/>
      <c r="BV30" s="720"/>
      <c r="BW30" s="720"/>
      <c r="BX30" s="654">
        <v>96.1</v>
      </c>
      <c r="BY30" s="720"/>
      <c r="BZ30" s="720"/>
      <c r="CA30" s="720"/>
      <c r="CB30" s="721"/>
      <c r="CD30" s="724"/>
      <c r="CE30" s="725"/>
      <c r="CF30" s="674" t="s">
        <v>308</v>
      </c>
      <c r="CG30" s="675"/>
      <c r="CH30" s="675"/>
      <c r="CI30" s="675"/>
      <c r="CJ30" s="675"/>
      <c r="CK30" s="675"/>
      <c r="CL30" s="675"/>
      <c r="CM30" s="675"/>
      <c r="CN30" s="675"/>
      <c r="CO30" s="675"/>
      <c r="CP30" s="675"/>
      <c r="CQ30" s="676"/>
      <c r="CR30" s="659">
        <v>373261</v>
      </c>
      <c r="CS30" s="660"/>
      <c r="CT30" s="660"/>
      <c r="CU30" s="660"/>
      <c r="CV30" s="660"/>
      <c r="CW30" s="660"/>
      <c r="CX30" s="660"/>
      <c r="CY30" s="661"/>
      <c r="CZ30" s="664">
        <v>7.5</v>
      </c>
      <c r="DA30" s="693"/>
      <c r="DB30" s="693"/>
      <c r="DC30" s="697"/>
      <c r="DD30" s="668">
        <v>309341</v>
      </c>
      <c r="DE30" s="660"/>
      <c r="DF30" s="660"/>
      <c r="DG30" s="660"/>
      <c r="DH30" s="660"/>
      <c r="DI30" s="660"/>
      <c r="DJ30" s="660"/>
      <c r="DK30" s="661"/>
      <c r="DL30" s="668">
        <v>309341</v>
      </c>
      <c r="DM30" s="660"/>
      <c r="DN30" s="660"/>
      <c r="DO30" s="660"/>
      <c r="DP30" s="660"/>
      <c r="DQ30" s="660"/>
      <c r="DR30" s="660"/>
      <c r="DS30" s="660"/>
      <c r="DT30" s="660"/>
      <c r="DU30" s="660"/>
      <c r="DV30" s="661"/>
      <c r="DW30" s="664">
        <v>13.9</v>
      </c>
      <c r="DX30" s="693"/>
      <c r="DY30" s="693"/>
      <c r="DZ30" s="693"/>
      <c r="EA30" s="693"/>
      <c r="EB30" s="693"/>
      <c r="EC30" s="694"/>
    </row>
    <row r="31" spans="2:133" ht="11.25" customHeight="1" x14ac:dyDescent="0.15">
      <c r="B31" s="656" t="s">
        <v>309</v>
      </c>
      <c r="C31" s="657"/>
      <c r="D31" s="657"/>
      <c r="E31" s="657"/>
      <c r="F31" s="657"/>
      <c r="G31" s="657"/>
      <c r="H31" s="657"/>
      <c r="I31" s="657"/>
      <c r="J31" s="657"/>
      <c r="K31" s="657"/>
      <c r="L31" s="657"/>
      <c r="M31" s="657"/>
      <c r="N31" s="657"/>
      <c r="O31" s="657"/>
      <c r="P31" s="657"/>
      <c r="Q31" s="658"/>
      <c r="R31" s="659">
        <v>17124</v>
      </c>
      <c r="S31" s="660"/>
      <c r="T31" s="660"/>
      <c r="U31" s="660"/>
      <c r="V31" s="660"/>
      <c r="W31" s="660"/>
      <c r="X31" s="660"/>
      <c r="Y31" s="661"/>
      <c r="Z31" s="662">
        <v>0.3</v>
      </c>
      <c r="AA31" s="662"/>
      <c r="AB31" s="662"/>
      <c r="AC31" s="662"/>
      <c r="AD31" s="663" t="s">
        <v>231</v>
      </c>
      <c r="AE31" s="663"/>
      <c r="AF31" s="663"/>
      <c r="AG31" s="663"/>
      <c r="AH31" s="663"/>
      <c r="AI31" s="663"/>
      <c r="AJ31" s="663"/>
      <c r="AK31" s="663"/>
      <c r="AL31" s="664" t="s">
        <v>124</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99.3</v>
      </c>
      <c r="BH31" s="695"/>
      <c r="BI31" s="695"/>
      <c r="BJ31" s="695"/>
      <c r="BK31" s="695"/>
      <c r="BL31" s="695"/>
      <c r="BM31" s="665">
        <v>96</v>
      </c>
      <c r="BN31" s="717"/>
      <c r="BO31" s="717"/>
      <c r="BP31" s="717"/>
      <c r="BQ31" s="718"/>
      <c r="BR31" s="716">
        <v>97.7</v>
      </c>
      <c r="BS31" s="695"/>
      <c r="BT31" s="695"/>
      <c r="BU31" s="695"/>
      <c r="BV31" s="695"/>
      <c r="BW31" s="695"/>
      <c r="BX31" s="665">
        <v>94</v>
      </c>
      <c r="BY31" s="717"/>
      <c r="BZ31" s="717"/>
      <c r="CA31" s="717"/>
      <c r="CB31" s="718"/>
      <c r="CD31" s="724"/>
      <c r="CE31" s="725"/>
      <c r="CF31" s="674" t="s">
        <v>312</v>
      </c>
      <c r="CG31" s="675"/>
      <c r="CH31" s="675"/>
      <c r="CI31" s="675"/>
      <c r="CJ31" s="675"/>
      <c r="CK31" s="675"/>
      <c r="CL31" s="675"/>
      <c r="CM31" s="675"/>
      <c r="CN31" s="675"/>
      <c r="CO31" s="675"/>
      <c r="CP31" s="675"/>
      <c r="CQ31" s="676"/>
      <c r="CR31" s="659">
        <v>33051</v>
      </c>
      <c r="CS31" s="695"/>
      <c r="CT31" s="695"/>
      <c r="CU31" s="695"/>
      <c r="CV31" s="695"/>
      <c r="CW31" s="695"/>
      <c r="CX31" s="695"/>
      <c r="CY31" s="696"/>
      <c r="CZ31" s="664">
        <v>0.7</v>
      </c>
      <c r="DA31" s="693"/>
      <c r="DB31" s="693"/>
      <c r="DC31" s="697"/>
      <c r="DD31" s="668">
        <v>25949</v>
      </c>
      <c r="DE31" s="695"/>
      <c r="DF31" s="695"/>
      <c r="DG31" s="695"/>
      <c r="DH31" s="695"/>
      <c r="DI31" s="695"/>
      <c r="DJ31" s="695"/>
      <c r="DK31" s="696"/>
      <c r="DL31" s="668">
        <v>25949</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313</v>
      </c>
      <c r="C32" s="657"/>
      <c r="D32" s="657"/>
      <c r="E32" s="657"/>
      <c r="F32" s="657"/>
      <c r="G32" s="657"/>
      <c r="H32" s="657"/>
      <c r="I32" s="657"/>
      <c r="J32" s="657"/>
      <c r="K32" s="657"/>
      <c r="L32" s="657"/>
      <c r="M32" s="657"/>
      <c r="N32" s="657"/>
      <c r="O32" s="657"/>
      <c r="P32" s="657"/>
      <c r="Q32" s="658"/>
      <c r="R32" s="659">
        <v>543697</v>
      </c>
      <c r="S32" s="660"/>
      <c r="T32" s="660"/>
      <c r="U32" s="660"/>
      <c r="V32" s="660"/>
      <c r="W32" s="660"/>
      <c r="X32" s="660"/>
      <c r="Y32" s="661"/>
      <c r="Z32" s="662">
        <v>10.4</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99.2</v>
      </c>
      <c r="BH32" s="729"/>
      <c r="BI32" s="729"/>
      <c r="BJ32" s="729"/>
      <c r="BK32" s="729"/>
      <c r="BL32" s="729"/>
      <c r="BM32" s="730">
        <v>97.8</v>
      </c>
      <c r="BN32" s="729"/>
      <c r="BO32" s="729"/>
      <c r="BP32" s="729"/>
      <c r="BQ32" s="731"/>
      <c r="BR32" s="728">
        <v>99.3</v>
      </c>
      <c r="BS32" s="729"/>
      <c r="BT32" s="729"/>
      <c r="BU32" s="729"/>
      <c r="BV32" s="729"/>
      <c r="BW32" s="729"/>
      <c r="BX32" s="730">
        <v>97.5</v>
      </c>
      <c r="BY32" s="729"/>
      <c r="BZ32" s="729"/>
      <c r="CA32" s="729"/>
      <c r="CB32" s="731"/>
      <c r="CD32" s="726"/>
      <c r="CE32" s="727"/>
      <c r="CF32" s="674" t="s">
        <v>315</v>
      </c>
      <c r="CG32" s="675"/>
      <c r="CH32" s="675"/>
      <c r="CI32" s="675"/>
      <c r="CJ32" s="675"/>
      <c r="CK32" s="675"/>
      <c r="CL32" s="675"/>
      <c r="CM32" s="675"/>
      <c r="CN32" s="675"/>
      <c r="CO32" s="675"/>
      <c r="CP32" s="675"/>
      <c r="CQ32" s="676"/>
      <c r="CR32" s="659">
        <v>79</v>
      </c>
      <c r="CS32" s="660"/>
      <c r="CT32" s="660"/>
      <c r="CU32" s="660"/>
      <c r="CV32" s="660"/>
      <c r="CW32" s="660"/>
      <c r="CX32" s="660"/>
      <c r="CY32" s="661"/>
      <c r="CZ32" s="664">
        <v>0</v>
      </c>
      <c r="DA32" s="693"/>
      <c r="DB32" s="693"/>
      <c r="DC32" s="697"/>
      <c r="DD32" s="668">
        <v>79</v>
      </c>
      <c r="DE32" s="660"/>
      <c r="DF32" s="660"/>
      <c r="DG32" s="660"/>
      <c r="DH32" s="660"/>
      <c r="DI32" s="660"/>
      <c r="DJ32" s="660"/>
      <c r="DK32" s="661"/>
      <c r="DL32" s="668">
        <v>79</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316</v>
      </c>
      <c r="C33" s="657"/>
      <c r="D33" s="657"/>
      <c r="E33" s="657"/>
      <c r="F33" s="657"/>
      <c r="G33" s="657"/>
      <c r="H33" s="657"/>
      <c r="I33" s="657"/>
      <c r="J33" s="657"/>
      <c r="K33" s="657"/>
      <c r="L33" s="657"/>
      <c r="M33" s="657"/>
      <c r="N33" s="657"/>
      <c r="O33" s="657"/>
      <c r="P33" s="657"/>
      <c r="Q33" s="658"/>
      <c r="R33" s="659">
        <v>97337</v>
      </c>
      <c r="S33" s="660"/>
      <c r="T33" s="660"/>
      <c r="U33" s="660"/>
      <c r="V33" s="660"/>
      <c r="W33" s="660"/>
      <c r="X33" s="660"/>
      <c r="Y33" s="661"/>
      <c r="Z33" s="662">
        <v>1.9</v>
      </c>
      <c r="AA33" s="662"/>
      <c r="AB33" s="662"/>
      <c r="AC33" s="662"/>
      <c r="AD33" s="663" t="s">
        <v>231</v>
      </c>
      <c r="AE33" s="663"/>
      <c r="AF33" s="663"/>
      <c r="AG33" s="663"/>
      <c r="AH33" s="663"/>
      <c r="AI33" s="663"/>
      <c r="AJ33" s="663"/>
      <c r="AK33" s="663"/>
      <c r="AL33" s="664" t="s">
        <v>231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2393402</v>
      </c>
      <c r="CS33" s="695"/>
      <c r="CT33" s="695"/>
      <c r="CU33" s="695"/>
      <c r="CV33" s="695"/>
      <c r="CW33" s="695"/>
      <c r="CX33" s="695"/>
      <c r="CY33" s="696"/>
      <c r="CZ33" s="664">
        <v>48.2</v>
      </c>
      <c r="DA33" s="693"/>
      <c r="DB33" s="693"/>
      <c r="DC33" s="697"/>
      <c r="DD33" s="668">
        <v>1364957</v>
      </c>
      <c r="DE33" s="695"/>
      <c r="DF33" s="695"/>
      <c r="DG33" s="695"/>
      <c r="DH33" s="695"/>
      <c r="DI33" s="695"/>
      <c r="DJ33" s="695"/>
      <c r="DK33" s="696"/>
      <c r="DL33" s="668">
        <v>895270</v>
      </c>
      <c r="DM33" s="695"/>
      <c r="DN33" s="695"/>
      <c r="DO33" s="695"/>
      <c r="DP33" s="695"/>
      <c r="DQ33" s="695"/>
      <c r="DR33" s="695"/>
      <c r="DS33" s="695"/>
      <c r="DT33" s="695"/>
      <c r="DU33" s="695"/>
      <c r="DV33" s="696"/>
      <c r="DW33" s="664">
        <v>40.299999999999997</v>
      </c>
      <c r="DX33" s="693"/>
      <c r="DY33" s="693"/>
      <c r="DZ33" s="693"/>
      <c r="EA33" s="693"/>
      <c r="EB33" s="693"/>
      <c r="EC33" s="694"/>
    </row>
    <row r="34" spans="2:133" ht="11.25" customHeight="1" x14ac:dyDescent="0.15">
      <c r="B34" s="656" t="s">
        <v>318</v>
      </c>
      <c r="C34" s="657"/>
      <c r="D34" s="657"/>
      <c r="E34" s="657"/>
      <c r="F34" s="657"/>
      <c r="G34" s="657"/>
      <c r="H34" s="657"/>
      <c r="I34" s="657"/>
      <c r="J34" s="657"/>
      <c r="K34" s="657"/>
      <c r="L34" s="657"/>
      <c r="M34" s="657"/>
      <c r="N34" s="657"/>
      <c r="O34" s="657"/>
      <c r="P34" s="657"/>
      <c r="Q34" s="658"/>
      <c r="R34" s="659">
        <v>136196</v>
      </c>
      <c r="S34" s="660"/>
      <c r="T34" s="660"/>
      <c r="U34" s="660"/>
      <c r="V34" s="660"/>
      <c r="W34" s="660"/>
      <c r="X34" s="660"/>
      <c r="Y34" s="661"/>
      <c r="Z34" s="662">
        <v>2.6</v>
      </c>
      <c r="AA34" s="662"/>
      <c r="AB34" s="662"/>
      <c r="AC34" s="662"/>
      <c r="AD34" s="663">
        <v>128</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854853</v>
      </c>
      <c r="CS34" s="660"/>
      <c r="CT34" s="660"/>
      <c r="CU34" s="660"/>
      <c r="CV34" s="660"/>
      <c r="CW34" s="660"/>
      <c r="CX34" s="660"/>
      <c r="CY34" s="661"/>
      <c r="CZ34" s="664">
        <v>17.2</v>
      </c>
      <c r="DA34" s="693"/>
      <c r="DB34" s="693"/>
      <c r="DC34" s="697"/>
      <c r="DD34" s="668">
        <v>291964</v>
      </c>
      <c r="DE34" s="660"/>
      <c r="DF34" s="660"/>
      <c r="DG34" s="660"/>
      <c r="DH34" s="660"/>
      <c r="DI34" s="660"/>
      <c r="DJ34" s="660"/>
      <c r="DK34" s="661"/>
      <c r="DL34" s="668">
        <v>214146</v>
      </c>
      <c r="DM34" s="660"/>
      <c r="DN34" s="660"/>
      <c r="DO34" s="660"/>
      <c r="DP34" s="660"/>
      <c r="DQ34" s="660"/>
      <c r="DR34" s="660"/>
      <c r="DS34" s="660"/>
      <c r="DT34" s="660"/>
      <c r="DU34" s="660"/>
      <c r="DV34" s="661"/>
      <c r="DW34" s="664">
        <v>9.6</v>
      </c>
      <c r="DX34" s="693"/>
      <c r="DY34" s="693"/>
      <c r="DZ34" s="693"/>
      <c r="EA34" s="693"/>
      <c r="EB34" s="693"/>
      <c r="EC34" s="694"/>
    </row>
    <row r="35" spans="2:133" ht="11.25" customHeight="1" x14ac:dyDescent="0.15">
      <c r="B35" s="656" t="s">
        <v>322</v>
      </c>
      <c r="C35" s="657"/>
      <c r="D35" s="657"/>
      <c r="E35" s="657"/>
      <c r="F35" s="657"/>
      <c r="G35" s="657"/>
      <c r="H35" s="657"/>
      <c r="I35" s="657"/>
      <c r="J35" s="657"/>
      <c r="K35" s="657"/>
      <c r="L35" s="657"/>
      <c r="M35" s="657"/>
      <c r="N35" s="657"/>
      <c r="O35" s="657"/>
      <c r="P35" s="657"/>
      <c r="Q35" s="658"/>
      <c r="R35" s="659">
        <v>656553</v>
      </c>
      <c r="S35" s="660"/>
      <c r="T35" s="660"/>
      <c r="U35" s="660"/>
      <c r="V35" s="660"/>
      <c r="W35" s="660"/>
      <c r="X35" s="660"/>
      <c r="Y35" s="661"/>
      <c r="Z35" s="662">
        <v>12.6</v>
      </c>
      <c r="AA35" s="662"/>
      <c r="AB35" s="662"/>
      <c r="AC35" s="662"/>
      <c r="AD35" s="663" t="s">
        <v>132</v>
      </c>
      <c r="AE35" s="663"/>
      <c r="AF35" s="663"/>
      <c r="AG35" s="663"/>
      <c r="AH35" s="663"/>
      <c r="AI35" s="663"/>
      <c r="AJ35" s="663"/>
      <c r="AK35" s="663"/>
      <c r="AL35" s="664" t="s">
        <v>231</v>
      </c>
      <c r="AM35" s="665"/>
      <c r="AN35" s="665"/>
      <c r="AO35" s="666"/>
      <c r="AP35" s="214"/>
      <c r="AQ35" s="732" t="s">
        <v>323</v>
      </c>
      <c r="AR35" s="733"/>
      <c r="AS35" s="733"/>
      <c r="AT35" s="733"/>
      <c r="AU35" s="733"/>
      <c r="AV35" s="733"/>
      <c r="AW35" s="733"/>
      <c r="AX35" s="733"/>
      <c r="AY35" s="734"/>
      <c r="AZ35" s="648">
        <v>498253</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34837</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84161</v>
      </c>
      <c r="CS35" s="695"/>
      <c r="CT35" s="695"/>
      <c r="CU35" s="695"/>
      <c r="CV35" s="695"/>
      <c r="CW35" s="695"/>
      <c r="CX35" s="695"/>
      <c r="CY35" s="696"/>
      <c r="CZ35" s="664">
        <v>1.7</v>
      </c>
      <c r="DA35" s="693"/>
      <c r="DB35" s="693"/>
      <c r="DC35" s="697"/>
      <c r="DD35" s="668">
        <v>78555</v>
      </c>
      <c r="DE35" s="695"/>
      <c r="DF35" s="695"/>
      <c r="DG35" s="695"/>
      <c r="DH35" s="695"/>
      <c r="DI35" s="695"/>
      <c r="DJ35" s="695"/>
      <c r="DK35" s="696"/>
      <c r="DL35" s="668">
        <v>78555</v>
      </c>
      <c r="DM35" s="695"/>
      <c r="DN35" s="695"/>
      <c r="DO35" s="695"/>
      <c r="DP35" s="695"/>
      <c r="DQ35" s="695"/>
      <c r="DR35" s="695"/>
      <c r="DS35" s="695"/>
      <c r="DT35" s="695"/>
      <c r="DU35" s="695"/>
      <c r="DV35" s="696"/>
      <c r="DW35" s="664">
        <v>3.5</v>
      </c>
      <c r="DX35" s="693"/>
      <c r="DY35" s="693"/>
      <c r="DZ35" s="693"/>
      <c r="EA35" s="693"/>
      <c r="EB35" s="693"/>
      <c r="EC35" s="694"/>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231</v>
      </c>
      <c r="AA36" s="662"/>
      <c r="AB36" s="662"/>
      <c r="AC36" s="662"/>
      <c r="AD36" s="663" t="s">
        <v>231</v>
      </c>
      <c r="AE36" s="663"/>
      <c r="AF36" s="663"/>
      <c r="AG36" s="663"/>
      <c r="AH36" s="663"/>
      <c r="AI36" s="663"/>
      <c r="AJ36" s="663"/>
      <c r="AK36" s="663"/>
      <c r="AL36" s="664" t="s">
        <v>231</v>
      </c>
      <c r="AM36" s="665"/>
      <c r="AN36" s="665"/>
      <c r="AO36" s="666"/>
      <c r="AQ36" s="736" t="s">
        <v>327</v>
      </c>
      <c r="AR36" s="737"/>
      <c r="AS36" s="737"/>
      <c r="AT36" s="737"/>
      <c r="AU36" s="737"/>
      <c r="AV36" s="737"/>
      <c r="AW36" s="737"/>
      <c r="AX36" s="737"/>
      <c r="AY36" s="738"/>
      <c r="AZ36" s="659">
        <v>148084</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25374</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835510</v>
      </c>
      <c r="CS36" s="660"/>
      <c r="CT36" s="660"/>
      <c r="CU36" s="660"/>
      <c r="CV36" s="660"/>
      <c r="CW36" s="660"/>
      <c r="CX36" s="660"/>
      <c r="CY36" s="661"/>
      <c r="CZ36" s="664">
        <v>16.8</v>
      </c>
      <c r="DA36" s="693"/>
      <c r="DB36" s="693"/>
      <c r="DC36" s="697"/>
      <c r="DD36" s="668">
        <v>520812</v>
      </c>
      <c r="DE36" s="660"/>
      <c r="DF36" s="660"/>
      <c r="DG36" s="660"/>
      <c r="DH36" s="660"/>
      <c r="DI36" s="660"/>
      <c r="DJ36" s="660"/>
      <c r="DK36" s="661"/>
      <c r="DL36" s="668">
        <v>328004</v>
      </c>
      <c r="DM36" s="660"/>
      <c r="DN36" s="660"/>
      <c r="DO36" s="660"/>
      <c r="DP36" s="660"/>
      <c r="DQ36" s="660"/>
      <c r="DR36" s="660"/>
      <c r="DS36" s="660"/>
      <c r="DT36" s="660"/>
      <c r="DU36" s="660"/>
      <c r="DV36" s="661"/>
      <c r="DW36" s="664">
        <v>14.8</v>
      </c>
      <c r="DX36" s="693"/>
      <c r="DY36" s="693"/>
      <c r="DZ36" s="693"/>
      <c r="EA36" s="693"/>
      <c r="EB36" s="693"/>
      <c r="EC36" s="694"/>
    </row>
    <row r="37" spans="2:133" ht="11.25" customHeight="1" x14ac:dyDescent="0.15">
      <c r="B37" s="656" t="s">
        <v>330</v>
      </c>
      <c r="C37" s="657"/>
      <c r="D37" s="657"/>
      <c r="E37" s="657"/>
      <c r="F37" s="657"/>
      <c r="G37" s="657"/>
      <c r="H37" s="657"/>
      <c r="I37" s="657"/>
      <c r="J37" s="657"/>
      <c r="K37" s="657"/>
      <c r="L37" s="657"/>
      <c r="M37" s="657"/>
      <c r="N37" s="657"/>
      <c r="O37" s="657"/>
      <c r="P37" s="657"/>
      <c r="Q37" s="658"/>
      <c r="R37" s="659">
        <v>88753</v>
      </c>
      <c r="S37" s="660"/>
      <c r="T37" s="660"/>
      <c r="U37" s="660"/>
      <c r="V37" s="660"/>
      <c r="W37" s="660"/>
      <c r="X37" s="660"/>
      <c r="Y37" s="661"/>
      <c r="Z37" s="662">
        <v>1.7</v>
      </c>
      <c r="AA37" s="662"/>
      <c r="AB37" s="662"/>
      <c r="AC37" s="662"/>
      <c r="AD37" s="663" t="s">
        <v>231</v>
      </c>
      <c r="AE37" s="663"/>
      <c r="AF37" s="663"/>
      <c r="AG37" s="663"/>
      <c r="AH37" s="663"/>
      <c r="AI37" s="663"/>
      <c r="AJ37" s="663"/>
      <c r="AK37" s="663"/>
      <c r="AL37" s="664" t="s">
        <v>124</v>
      </c>
      <c r="AM37" s="665"/>
      <c r="AN37" s="665"/>
      <c r="AO37" s="666"/>
      <c r="AQ37" s="736" t="s">
        <v>331</v>
      </c>
      <c r="AR37" s="737"/>
      <c r="AS37" s="737"/>
      <c r="AT37" s="737"/>
      <c r="AU37" s="737"/>
      <c r="AV37" s="737"/>
      <c r="AW37" s="737"/>
      <c r="AX37" s="737"/>
      <c r="AY37" s="738"/>
      <c r="AZ37" s="659">
        <v>59072</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603</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242682</v>
      </c>
      <c r="CS37" s="695"/>
      <c r="CT37" s="695"/>
      <c r="CU37" s="695"/>
      <c r="CV37" s="695"/>
      <c r="CW37" s="695"/>
      <c r="CX37" s="695"/>
      <c r="CY37" s="696"/>
      <c r="CZ37" s="664">
        <v>4.9000000000000004</v>
      </c>
      <c r="DA37" s="693"/>
      <c r="DB37" s="693"/>
      <c r="DC37" s="697"/>
      <c r="DD37" s="668">
        <v>232329</v>
      </c>
      <c r="DE37" s="695"/>
      <c r="DF37" s="695"/>
      <c r="DG37" s="695"/>
      <c r="DH37" s="695"/>
      <c r="DI37" s="695"/>
      <c r="DJ37" s="695"/>
      <c r="DK37" s="696"/>
      <c r="DL37" s="668">
        <v>232329</v>
      </c>
      <c r="DM37" s="695"/>
      <c r="DN37" s="695"/>
      <c r="DO37" s="695"/>
      <c r="DP37" s="695"/>
      <c r="DQ37" s="695"/>
      <c r="DR37" s="695"/>
      <c r="DS37" s="695"/>
      <c r="DT37" s="695"/>
      <c r="DU37" s="695"/>
      <c r="DV37" s="696"/>
      <c r="DW37" s="664">
        <v>10.5</v>
      </c>
      <c r="DX37" s="693"/>
      <c r="DY37" s="693"/>
      <c r="DZ37" s="693"/>
      <c r="EA37" s="693"/>
      <c r="EB37" s="693"/>
      <c r="EC37" s="694"/>
    </row>
    <row r="38" spans="2:133" ht="11.25" customHeight="1" x14ac:dyDescent="0.15">
      <c r="B38" s="704" t="s">
        <v>334</v>
      </c>
      <c r="C38" s="705"/>
      <c r="D38" s="705"/>
      <c r="E38" s="705"/>
      <c r="F38" s="705"/>
      <c r="G38" s="705"/>
      <c r="H38" s="705"/>
      <c r="I38" s="705"/>
      <c r="J38" s="705"/>
      <c r="K38" s="705"/>
      <c r="L38" s="705"/>
      <c r="M38" s="705"/>
      <c r="N38" s="705"/>
      <c r="O38" s="705"/>
      <c r="P38" s="705"/>
      <c r="Q38" s="706"/>
      <c r="R38" s="739">
        <v>5225333</v>
      </c>
      <c r="S38" s="740"/>
      <c r="T38" s="740"/>
      <c r="U38" s="740"/>
      <c r="V38" s="740"/>
      <c r="W38" s="740"/>
      <c r="X38" s="740"/>
      <c r="Y38" s="741"/>
      <c r="Z38" s="742">
        <v>100</v>
      </c>
      <c r="AA38" s="742"/>
      <c r="AB38" s="742"/>
      <c r="AC38" s="742"/>
      <c r="AD38" s="743">
        <v>2131758</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28110</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1002</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498253</v>
      </c>
      <c r="CS38" s="660"/>
      <c r="CT38" s="660"/>
      <c r="CU38" s="660"/>
      <c r="CV38" s="660"/>
      <c r="CW38" s="660"/>
      <c r="CX38" s="660"/>
      <c r="CY38" s="661"/>
      <c r="CZ38" s="664">
        <v>10</v>
      </c>
      <c r="DA38" s="693"/>
      <c r="DB38" s="693"/>
      <c r="DC38" s="697"/>
      <c r="DD38" s="668">
        <v>456037</v>
      </c>
      <c r="DE38" s="660"/>
      <c r="DF38" s="660"/>
      <c r="DG38" s="660"/>
      <c r="DH38" s="660"/>
      <c r="DI38" s="660"/>
      <c r="DJ38" s="660"/>
      <c r="DK38" s="661"/>
      <c r="DL38" s="668">
        <v>274565</v>
      </c>
      <c r="DM38" s="660"/>
      <c r="DN38" s="660"/>
      <c r="DO38" s="660"/>
      <c r="DP38" s="660"/>
      <c r="DQ38" s="660"/>
      <c r="DR38" s="660"/>
      <c r="DS38" s="660"/>
      <c r="DT38" s="660"/>
      <c r="DU38" s="660"/>
      <c r="DV38" s="661"/>
      <c r="DW38" s="664">
        <v>12.4</v>
      </c>
      <c r="DX38" s="693"/>
      <c r="DY38" s="693"/>
      <c r="DZ38" s="693"/>
      <c r="EA38" s="693"/>
      <c r="EB38" s="693"/>
      <c r="EC38" s="694"/>
    </row>
    <row r="39" spans="2:133" ht="11.25" customHeight="1" x14ac:dyDescent="0.15">
      <c r="AQ39" s="736" t="s">
        <v>338</v>
      </c>
      <c r="AR39" s="737"/>
      <c r="AS39" s="737"/>
      <c r="AT39" s="737"/>
      <c r="AU39" s="737"/>
      <c r="AV39" s="737"/>
      <c r="AW39" s="737"/>
      <c r="AX39" s="737"/>
      <c r="AY39" s="738"/>
      <c r="AZ39" s="659" t="s">
        <v>231</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119</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30560</v>
      </c>
      <c r="CS39" s="695"/>
      <c r="CT39" s="695"/>
      <c r="CU39" s="695"/>
      <c r="CV39" s="695"/>
      <c r="CW39" s="695"/>
      <c r="CX39" s="695"/>
      <c r="CY39" s="696"/>
      <c r="CZ39" s="664">
        <v>0.6</v>
      </c>
      <c r="DA39" s="693"/>
      <c r="DB39" s="693"/>
      <c r="DC39" s="697"/>
      <c r="DD39" s="668">
        <v>17589</v>
      </c>
      <c r="DE39" s="695"/>
      <c r="DF39" s="695"/>
      <c r="DG39" s="695"/>
      <c r="DH39" s="695"/>
      <c r="DI39" s="695"/>
      <c r="DJ39" s="695"/>
      <c r="DK39" s="696"/>
      <c r="DL39" s="668" t="s">
        <v>124</v>
      </c>
      <c r="DM39" s="695"/>
      <c r="DN39" s="695"/>
      <c r="DO39" s="695"/>
      <c r="DP39" s="695"/>
      <c r="DQ39" s="695"/>
      <c r="DR39" s="695"/>
      <c r="DS39" s="695"/>
      <c r="DT39" s="695"/>
      <c r="DU39" s="695"/>
      <c r="DV39" s="696"/>
      <c r="DW39" s="664" t="s">
        <v>231</v>
      </c>
      <c r="DX39" s="693"/>
      <c r="DY39" s="693"/>
      <c r="DZ39" s="693"/>
      <c r="EA39" s="693"/>
      <c r="EB39" s="693"/>
      <c r="EC39" s="694"/>
    </row>
    <row r="40" spans="2:133" ht="11.25" customHeight="1" x14ac:dyDescent="0.15">
      <c r="AQ40" s="736" t="s">
        <v>342</v>
      </c>
      <c r="AR40" s="737"/>
      <c r="AS40" s="737"/>
      <c r="AT40" s="737"/>
      <c r="AU40" s="737"/>
      <c r="AV40" s="737"/>
      <c r="AW40" s="737"/>
      <c r="AX40" s="737"/>
      <c r="AY40" s="738"/>
      <c r="AZ40" s="659">
        <v>47810</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120</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90065</v>
      </c>
      <c r="CS40" s="660"/>
      <c r="CT40" s="660"/>
      <c r="CU40" s="660"/>
      <c r="CV40" s="660"/>
      <c r="CW40" s="660"/>
      <c r="CX40" s="660"/>
      <c r="CY40" s="661"/>
      <c r="CZ40" s="664">
        <v>1.8</v>
      </c>
      <c r="DA40" s="693"/>
      <c r="DB40" s="693"/>
      <c r="DC40" s="697"/>
      <c r="DD40" s="668" t="s">
        <v>231</v>
      </c>
      <c r="DE40" s="660"/>
      <c r="DF40" s="660"/>
      <c r="DG40" s="660"/>
      <c r="DH40" s="660"/>
      <c r="DI40" s="660"/>
      <c r="DJ40" s="660"/>
      <c r="DK40" s="661"/>
      <c r="DL40" s="668" t="s">
        <v>124</v>
      </c>
      <c r="DM40" s="660"/>
      <c r="DN40" s="660"/>
      <c r="DO40" s="660"/>
      <c r="DP40" s="660"/>
      <c r="DQ40" s="660"/>
      <c r="DR40" s="660"/>
      <c r="DS40" s="660"/>
      <c r="DT40" s="660"/>
      <c r="DU40" s="660"/>
      <c r="DV40" s="661"/>
      <c r="DW40" s="664" t="s">
        <v>124</v>
      </c>
      <c r="DX40" s="693"/>
      <c r="DY40" s="693"/>
      <c r="DZ40" s="693"/>
      <c r="EA40" s="693"/>
      <c r="EB40" s="693"/>
      <c r="EC40" s="694"/>
    </row>
    <row r="41" spans="2:133" ht="11.25" customHeight="1" x14ac:dyDescent="0.15">
      <c r="AQ41" s="746" t="s">
        <v>345</v>
      </c>
      <c r="AR41" s="747"/>
      <c r="AS41" s="747"/>
      <c r="AT41" s="747"/>
      <c r="AU41" s="747"/>
      <c r="AV41" s="747"/>
      <c r="AW41" s="747"/>
      <c r="AX41" s="747"/>
      <c r="AY41" s="748"/>
      <c r="AZ41" s="739">
        <v>215177</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366</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231</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1381537</v>
      </c>
      <c r="CS42" s="660"/>
      <c r="CT42" s="660"/>
      <c r="CU42" s="660"/>
      <c r="CV42" s="660"/>
      <c r="CW42" s="660"/>
      <c r="CX42" s="660"/>
      <c r="CY42" s="661"/>
      <c r="CZ42" s="664">
        <v>27.8</v>
      </c>
      <c r="DA42" s="665"/>
      <c r="DB42" s="665"/>
      <c r="DC42" s="760"/>
      <c r="DD42" s="668">
        <v>149494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29469</v>
      </c>
      <c r="CS43" s="695"/>
      <c r="CT43" s="695"/>
      <c r="CU43" s="695"/>
      <c r="CV43" s="695"/>
      <c r="CW43" s="695"/>
      <c r="CX43" s="695"/>
      <c r="CY43" s="696"/>
      <c r="CZ43" s="664">
        <v>0.6</v>
      </c>
      <c r="DA43" s="693"/>
      <c r="DB43" s="693"/>
      <c r="DC43" s="697"/>
      <c r="DD43" s="668">
        <v>29469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352</v>
      </c>
      <c r="CD44" s="771" t="s">
        <v>303</v>
      </c>
      <c r="CE44" s="772"/>
      <c r="CF44" s="656" t="s">
        <v>353</v>
      </c>
      <c r="CG44" s="657"/>
      <c r="CH44" s="657"/>
      <c r="CI44" s="657"/>
      <c r="CJ44" s="657"/>
      <c r="CK44" s="657"/>
      <c r="CL44" s="657"/>
      <c r="CM44" s="657"/>
      <c r="CN44" s="657"/>
      <c r="CO44" s="657"/>
      <c r="CP44" s="657"/>
      <c r="CQ44" s="658"/>
      <c r="CR44" s="659">
        <v>1381537</v>
      </c>
      <c r="CS44" s="660"/>
      <c r="CT44" s="660"/>
      <c r="CU44" s="660"/>
      <c r="CV44" s="660"/>
      <c r="CW44" s="660"/>
      <c r="CX44" s="660"/>
      <c r="CY44" s="661"/>
      <c r="CZ44" s="664">
        <v>27.8</v>
      </c>
      <c r="DA44" s="665"/>
      <c r="DB44" s="665"/>
      <c r="DC44" s="760"/>
      <c r="DD44" s="668">
        <v>149494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354</v>
      </c>
      <c r="CG45" s="657"/>
      <c r="CH45" s="657"/>
      <c r="CI45" s="657"/>
      <c r="CJ45" s="657"/>
      <c r="CK45" s="657"/>
      <c r="CL45" s="657"/>
      <c r="CM45" s="657"/>
      <c r="CN45" s="657"/>
      <c r="CO45" s="657"/>
      <c r="CP45" s="657"/>
      <c r="CQ45" s="658"/>
      <c r="CR45" s="659">
        <v>1213813</v>
      </c>
      <c r="CS45" s="695"/>
      <c r="CT45" s="695"/>
      <c r="CU45" s="695"/>
      <c r="CV45" s="695"/>
      <c r="CW45" s="695"/>
      <c r="CX45" s="695"/>
      <c r="CY45" s="696"/>
      <c r="CZ45" s="664">
        <v>24.4</v>
      </c>
      <c r="DA45" s="693"/>
      <c r="DB45" s="693"/>
      <c r="DC45" s="697"/>
      <c r="DD45" s="668">
        <v>71288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355</v>
      </c>
      <c r="CG46" s="657"/>
      <c r="CH46" s="657"/>
      <c r="CI46" s="657"/>
      <c r="CJ46" s="657"/>
      <c r="CK46" s="657"/>
      <c r="CL46" s="657"/>
      <c r="CM46" s="657"/>
      <c r="CN46" s="657"/>
      <c r="CO46" s="657"/>
      <c r="CP46" s="657"/>
      <c r="CQ46" s="658"/>
      <c r="CR46" s="659">
        <v>167724</v>
      </c>
      <c r="CS46" s="660"/>
      <c r="CT46" s="660"/>
      <c r="CU46" s="660"/>
      <c r="CV46" s="660"/>
      <c r="CW46" s="660"/>
      <c r="CX46" s="660"/>
      <c r="CY46" s="661"/>
      <c r="CZ46" s="664">
        <v>3.4</v>
      </c>
      <c r="DA46" s="665"/>
      <c r="DB46" s="665"/>
      <c r="DC46" s="760"/>
      <c r="DD46" s="668">
        <v>78206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356</v>
      </c>
      <c r="CG47" s="657"/>
      <c r="CH47" s="657"/>
      <c r="CI47" s="657"/>
      <c r="CJ47" s="657"/>
      <c r="CK47" s="657"/>
      <c r="CL47" s="657"/>
      <c r="CM47" s="657"/>
      <c r="CN47" s="657"/>
      <c r="CO47" s="657"/>
      <c r="CP47" s="657"/>
      <c r="CQ47" s="658"/>
      <c r="CR47" s="659" t="s">
        <v>231</v>
      </c>
      <c r="CS47" s="695"/>
      <c r="CT47" s="695"/>
      <c r="CU47" s="695"/>
      <c r="CV47" s="695"/>
      <c r="CW47" s="695"/>
      <c r="CX47" s="695"/>
      <c r="CY47" s="696"/>
      <c r="CZ47" s="664" t="s">
        <v>124</v>
      </c>
      <c r="DA47" s="693"/>
      <c r="DB47" s="693"/>
      <c r="DC47" s="697"/>
      <c r="DD47" s="668" t="s">
        <v>124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357</v>
      </c>
      <c r="CG48" s="657"/>
      <c r="CH48" s="657"/>
      <c r="CI48" s="657"/>
      <c r="CJ48" s="657"/>
      <c r="CK48" s="657"/>
      <c r="CL48" s="657"/>
      <c r="CM48" s="657"/>
      <c r="CN48" s="657"/>
      <c r="CO48" s="657"/>
      <c r="CP48" s="657"/>
      <c r="CQ48" s="658"/>
      <c r="CR48" s="659" t="s">
        <v>231</v>
      </c>
      <c r="CS48" s="660"/>
      <c r="CT48" s="660"/>
      <c r="CU48" s="660"/>
      <c r="CV48" s="660"/>
      <c r="CW48" s="660"/>
      <c r="CX48" s="660"/>
      <c r="CY48" s="661"/>
      <c r="CZ48" s="664" t="s">
        <v>231</v>
      </c>
      <c r="DA48" s="665"/>
      <c r="DB48" s="665"/>
      <c r="DC48" s="760"/>
      <c r="DD48" s="668" t="s">
        <v>231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358</v>
      </c>
      <c r="CE49" s="705"/>
      <c r="CF49" s="705"/>
      <c r="CG49" s="705"/>
      <c r="CH49" s="705"/>
      <c r="CI49" s="705"/>
      <c r="CJ49" s="705"/>
      <c r="CK49" s="705"/>
      <c r="CL49" s="705"/>
      <c r="CM49" s="705"/>
      <c r="CN49" s="705"/>
      <c r="CO49" s="705"/>
      <c r="CP49" s="705"/>
      <c r="CQ49" s="706"/>
      <c r="CR49" s="739">
        <v>4965382</v>
      </c>
      <c r="CS49" s="729"/>
      <c r="CT49" s="729"/>
      <c r="CU49" s="729"/>
      <c r="CV49" s="729"/>
      <c r="CW49" s="729"/>
      <c r="CX49" s="729"/>
      <c r="CY49" s="761"/>
      <c r="CZ49" s="744">
        <v>100</v>
      </c>
      <c r="DA49" s="762"/>
      <c r="DB49" s="762"/>
      <c r="DC49" s="763"/>
      <c r="DD49" s="764">
        <v>2430526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IzegZALwsar5BZQXtdsY1dbsXa9EN8K4zaNuUfNskWbha4QaUYTRM8tR3K5wZnDQBle99R4QIt+BkdnUg1RZxA==" saltValue="6KxYM+sNEoqVWqFOld3d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381</v>
      </c>
      <c r="C7" s="792"/>
      <c r="D7" s="792"/>
      <c r="E7" s="792"/>
      <c r="F7" s="792"/>
      <c r="G7" s="792"/>
      <c r="H7" s="792"/>
      <c r="I7" s="792"/>
      <c r="J7" s="792"/>
      <c r="K7" s="792"/>
      <c r="L7" s="792"/>
      <c r="M7" s="792"/>
      <c r="N7" s="792"/>
      <c r="O7" s="792"/>
      <c r="P7" s="793"/>
      <c r="Q7" s="794">
        <v>5225</v>
      </c>
      <c r="R7" s="795"/>
      <c r="S7" s="795"/>
      <c r="T7" s="795"/>
      <c r="U7" s="795"/>
      <c r="V7" s="795">
        <v>4965</v>
      </c>
      <c r="W7" s="795"/>
      <c r="X7" s="795"/>
      <c r="Y7" s="795"/>
      <c r="Z7" s="795"/>
      <c r="AA7" s="795">
        <v>260</v>
      </c>
      <c r="AB7" s="795"/>
      <c r="AC7" s="795"/>
      <c r="AD7" s="795"/>
      <c r="AE7" s="796"/>
      <c r="AF7" s="797">
        <v>196</v>
      </c>
      <c r="AG7" s="798"/>
      <c r="AH7" s="798"/>
      <c r="AI7" s="798"/>
      <c r="AJ7" s="799"/>
      <c r="AK7" s="834">
        <v>544</v>
      </c>
      <c r="AL7" s="835"/>
      <c r="AM7" s="835"/>
      <c r="AN7" s="835"/>
      <c r="AO7" s="835"/>
      <c r="AP7" s="835">
        <v>4444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5225</v>
      </c>
      <c r="R23" s="854"/>
      <c r="S23" s="854"/>
      <c r="T23" s="854"/>
      <c r="U23" s="854"/>
      <c r="V23" s="854">
        <v>4965</v>
      </c>
      <c r="W23" s="854"/>
      <c r="X23" s="854"/>
      <c r="Y23" s="854"/>
      <c r="Z23" s="854"/>
      <c r="AA23" s="854">
        <v>260</v>
      </c>
      <c r="AB23" s="854"/>
      <c r="AC23" s="854"/>
      <c r="AD23" s="854"/>
      <c r="AE23" s="855"/>
      <c r="AF23" s="856">
        <v>196</v>
      </c>
      <c r="AG23" s="854"/>
      <c r="AH23" s="854"/>
      <c r="AI23" s="854"/>
      <c r="AJ23" s="857"/>
      <c r="AK23" s="858"/>
      <c r="AL23" s="859"/>
      <c r="AM23" s="859"/>
      <c r="AN23" s="859"/>
      <c r="AO23" s="859"/>
      <c r="AP23" s="854">
        <v>4444</v>
      </c>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364</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644</v>
      </c>
      <c r="R28" s="883"/>
      <c r="S28" s="883"/>
      <c r="T28" s="883"/>
      <c r="U28" s="883"/>
      <c r="V28" s="883">
        <v>609</v>
      </c>
      <c r="W28" s="883"/>
      <c r="X28" s="883"/>
      <c r="Y28" s="883"/>
      <c r="Z28" s="883"/>
      <c r="AA28" s="883">
        <v>35</v>
      </c>
      <c r="AB28" s="883"/>
      <c r="AC28" s="883"/>
      <c r="AD28" s="883"/>
      <c r="AE28" s="884"/>
      <c r="AF28" s="885">
        <v>35</v>
      </c>
      <c r="AG28" s="883"/>
      <c r="AH28" s="883"/>
      <c r="AI28" s="883"/>
      <c r="AJ28" s="886"/>
      <c r="AK28" s="887">
        <v>48</v>
      </c>
      <c r="AL28" s="878"/>
      <c r="AM28" s="878"/>
      <c r="AN28" s="878"/>
      <c r="AO28" s="878"/>
      <c r="AP28" s="878" t="s">
        <v>563</v>
      </c>
      <c r="AQ28" s="878"/>
      <c r="AR28" s="878"/>
      <c r="AS28" s="878"/>
      <c r="AT28" s="878"/>
      <c r="AU28" s="878" t="s">
        <v>563</v>
      </c>
      <c r="AV28" s="878"/>
      <c r="AW28" s="878"/>
      <c r="AX28" s="878"/>
      <c r="AY28" s="878"/>
      <c r="AZ28" s="879" t="s">
        <v>563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651</v>
      </c>
      <c r="R29" s="819"/>
      <c r="S29" s="819"/>
      <c r="T29" s="819"/>
      <c r="U29" s="819"/>
      <c r="V29" s="819">
        <v>631</v>
      </c>
      <c r="W29" s="819"/>
      <c r="X29" s="819"/>
      <c r="Y29" s="819"/>
      <c r="Z29" s="819"/>
      <c r="AA29" s="819">
        <v>20</v>
      </c>
      <c r="AB29" s="819"/>
      <c r="AC29" s="819"/>
      <c r="AD29" s="819"/>
      <c r="AE29" s="820"/>
      <c r="AF29" s="821">
        <v>20</v>
      </c>
      <c r="AG29" s="822"/>
      <c r="AH29" s="822"/>
      <c r="AI29" s="822"/>
      <c r="AJ29" s="823"/>
      <c r="AK29" s="890">
        <v>113</v>
      </c>
      <c r="AL29" s="891"/>
      <c r="AM29" s="891"/>
      <c r="AN29" s="891"/>
      <c r="AO29" s="891"/>
      <c r="AP29" s="891" t="s">
        <v>563</v>
      </c>
      <c r="AQ29" s="891"/>
      <c r="AR29" s="891"/>
      <c r="AS29" s="891"/>
      <c r="AT29" s="891"/>
      <c r="AU29" s="891" t="s">
        <v>563</v>
      </c>
      <c r="AV29" s="891"/>
      <c r="AW29" s="891"/>
      <c r="AX29" s="891"/>
      <c r="AY29" s="891"/>
      <c r="AZ29" s="892" t="s">
        <v>563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65</v>
      </c>
      <c r="R30" s="819"/>
      <c r="S30" s="819"/>
      <c r="T30" s="819"/>
      <c r="U30" s="819"/>
      <c r="V30" s="819">
        <v>65</v>
      </c>
      <c r="W30" s="819"/>
      <c r="X30" s="819"/>
      <c r="Y30" s="819"/>
      <c r="Z30" s="819"/>
      <c r="AA30" s="819">
        <v>0</v>
      </c>
      <c r="AB30" s="819"/>
      <c r="AC30" s="819"/>
      <c r="AD30" s="819"/>
      <c r="AE30" s="820"/>
      <c r="AF30" s="821">
        <v>0</v>
      </c>
      <c r="AG30" s="822"/>
      <c r="AH30" s="822"/>
      <c r="AI30" s="822"/>
      <c r="AJ30" s="823"/>
      <c r="AK30" s="890">
        <v>30</v>
      </c>
      <c r="AL30" s="891"/>
      <c r="AM30" s="891"/>
      <c r="AN30" s="891"/>
      <c r="AO30" s="891"/>
      <c r="AP30" s="891" t="s">
        <v>563</v>
      </c>
      <c r="AQ30" s="891"/>
      <c r="AR30" s="891"/>
      <c r="AS30" s="891"/>
      <c r="AT30" s="891"/>
      <c r="AU30" s="891" t="s">
        <v>563</v>
      </c>
      <c r="AV30" s="891"/>
      <c r="AW30" s="891"/>
      <c r="AX30" s="891"/>
      <c r="AY30" s="891"/>
      <c r="AZ30" s="892" t="s">
        <v>563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562</v>
      </c>
      <c r="C31" s="816"/>
      <c r="D31" s="816"/>
      <c r="E31" s="816"/>
      <c r="F31" s="816"/>
      <c r="G31" s="816"/>
      <c r="H31" s="816"/>
      <c r="I31" s="816"/>
      <c r="J31" s="816"/>
      <c r="K31" s="816"/>
      <c r="L31" s="816"/>
      <c r="M31" s="816"/>
      <c r="N31" s="816"/>
      <c r="O31" s="816"/>
      <c r="P31" s="817"/>
      <c r="Q31" s="818">
        <v>283</v>
      </c>
      <c r="R31" s="819"/>
      <c r="S31" s="819"/>
      <c r="T31" s="819"/>
      <c r="U31" s="819"/>
      <c r="V31" s="819">
        <v>279</v>
      </c>
      <c r="W31" s="819"/>
      <c r="X31" s="819"/>
      <c r="Y31" s="819"/>
      <c r="Z31" s="819"/>
      <c r="AA31" s="819">
        <v>4</v>
      </c>
      <c r="AB31" s="819"/>
      <c r="AC31" s="819"/>
      <c r="AD31" s="819"/>
      <c r="AE31" s="820"/>
      <c r="AF31" s="821">
        <v>4</v>
      </c>
      <c r="AG31" s="822"/>
      <c r="AH31" s="822"/>
      <c r="AI31" s="822"/>
      <c r="AJ31" s="823"/>
      <c r="AK31" s="890">
        <v>148</v>
      </c>
      <c r="AL31" s="891"/>
      <c r="AM31" s="891"/>
      <c r="AN31" s="891"/>
      <c r="AO31" s="891"/>
      <c r="AP31" s="891">
        <v>866</v>
      </c>
      <c r="AQ31" s="891"/>
      <c r="AR31" s="891"/>
      <c r="AS31" s="891"/>
      <c r="AT31" s="891"/>
      <c r="AU31" s="891">
        <v>761</v>
      </c>
      <c r="AV31" s="891"/>
      <c r="AW31" s="891"/>
      <c r="AX31" s="891"/>
      <c r="AY31" s="891"/>
      <c r="AZ31" s="892" t="s">
        <v>563</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97</v>
      </c>
      <c r="R32" s="819"/>
      <c r="S32" s="819"/>
      <c r="T32" s="819"/>
      <c r="U32" s="819"/>
      <c r="V32" s="819">
        <v>95</v>
      </c>
      <c r="W32" s="819"/>
      <c r="X32" s="819"/>
      <c r="Y32" s="819"/>
      <c r="Z32" s="819"/>
      <c r="AA32" s="819">
        <v>2</v>
      </c>
      <c r="AB32" s="819"/>
      <c r="AC32" s="819"/>
      <c r="AD32" s="819"/>
      <c r="AE32" s="820"/>
      <c r="AF32" s="821">
        <v>2</v>
      </c>
      <c r="AG32" s="822"/>
      <c r="AH32" s="822"/>
      <c r="AI32" s="822"/>
      <c r="AJ32" s="823"/>
      <c r="AK32" s="890">
        <v>59</v>
      </c>
      <c r="AL32" s="891"/>
      <c r="AM32" s="891"/>
      <c r="AN32" s="891"/>
      <c r="AO32" s="891"/>
      <c r="AP32" s="891">
        <v>140</v>
      </c>
      <c r="AQ32" s="891"/>
      <c r="AR32" s="891"/>
      <c r="AS32" s="891"/>
      <c r="AT32" s="891"/>
      <c r="AU32" s="891">
        <v>139</v>
      </c>
      <c r="AV32" s="891"/>
      <c r="AW32" s="891"/>
      <c r="AX32" s="891"/>
      <c r="AY32" s="891"/>
      <c r="AZ32" s="892" t="s">
        <v>563</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401</v>
      </c>
      <c r="C33" s="816"/>
      <c r="D33" s="816"/>
      <c r="E33" s="816"/>
      <c r="F33" s="816"/>
      <c r="G33" s="816"/>
      <c r="H33" s="816"/>
      <c r="I33" s="816"/>
      <c r="J33" s="816"/>
      <c r="K33" s="816"/>
      <c r="L33" s="816"/>
      <c r="M33" s="816"/>
      <c r="N33" s="816"/>
      <c r="O33" s="816"/>
      <c r="P33" s="817"/>
      <c r="Q33" s="818">
        <v>143</v>
      </c>
      <c r="R33" s="819"/>
      <c r="S33" s="819"/>
      <c r="T33" s="819"/>
      <c r="U33" s="819"/>
      <c r="V33" s="819">
        <v>143</v>
      </c>
      <c r="W33" s="819"/>
      <c r="X33" s="819"/>
      <c r="Y33" s="819"/>
      <c r="Z33" s="819"/>
      <c r="AA33" s="819">
        <v>0</v>
      </c>
      <c r="AB33" s="819"/>
      <c r="AC33" s="819"/>
      <c r="AD33" s="819"/>
      <c r="AE33" s="820"/>
      <c r="AF33" s="821">
        <v>0</v>
      </c>
      <c r="AG33" s="822"/>
      <c r="AH33" s="822"/>
      <c r="AI33" s="822"/>
      <c r="AJ33" s="823"/>
      <c r="AK33" s="890">
        <v>28</v>
      </c>
      <c r="AL33" s="891"/>
      <c r="AM33" s="891"/>
      <c r="AN33" s="891"/>
      <c r="AO33" s="891"/>
      <c r="AP33" s="891">
        <v>458</v>
      </c>
      <c r="AQ33" s="891"/>
      <c r="AR33" s="891"/>
      <c r="AS33" s="891"/>
      <c r="AT33" s="891"/>
      <c r="AU33" s="891">
        <v>287</v>
      </c>
      <c r="AV33" s="891"/>
      <c r="AW33" s="891"/>
      <c r="AX33" s="891"/>
      <c r="AY33" s="891"/>
      <c r="AZ33" s="892" t="s">
        <v>563</v>
      </c>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61</v>
      </c>
      <c r="AG63" s="902"/>
      <c r="AH63" s="902"/>
      <c r="AI63" s="902"/>
      <c r="AJ63" s="903"/>
      <c r="AK63" s="904"/>
      <c r="AL63" s="899"/>
      <c r="AM63" s="899"/>
      <c r="AN63" s="899"/>
      <c r="AO63" s="899"/>
      <c r="AP63" s="902">
        <v>1464</v>
      </c>
      <c r="AQ63" s="902"/>
      <c r="AR63" s="902"/>
      <c r="AS63" s="902"/>
      <c r="AT63" s="902"/>
      <c r="AU63" s="902">
        <v>570</v>
      </c>
      <c r="AV63" s="902"/>
      <c r="AW63" s="902"/>
      <c r="AX63" s="902"/>
      <c r="AY63" s="902"/>
      <c r="AZ63" s="906"/>
      <c r="BA63" s="906"/>
      <c r="BB63" s="906"/>
      <c r="BC63" s="906"/>
      <c r="BD63" s="906"/>
      <c r="BE63" s="907"/>
      <c r="BF63" s="907"/>
      <c r="BG63" s="907"/>
      <c r="BH63" s="907"/>
      <c r="BI63" s="908"/>
      <c r="BJ63" s="909" t="s">
        <v>404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388</v>
      </c>
      <c r="W66" s="778"/>
      <c r="X66" s="778"/>
      <c r="Y66" s="778"/>
      <c r="Z66" s="779"/>
      <c r="AA66" s="777" t="s">
        <v>408</v>
      </c>
      <c r="AB66" s="778"/>
      <c r="AC66" s="778"/>
      <c r="AD66" s="778"/>
      <c r="AE66" s="779"/>
      <c r="AF66" s="912" t="s">
        <v>390</v>
      </c>
      <c r="AG66" s="873"/>
      <c r="AH66" s="873"/>
      <c r="AI66" s="873"/>
      <c r="AJ66" s="913"/>
      <c r="AK66" s="777" t="s">
        <v>391</v>
      </c>
      <c r="AL66" s="801"/>
      <c r="AM66" s="801"/>
      <c r="AN66" s="801"/>
      <c r="AO66" s="802"/>
      <c r="AP66" s="777" t="s">
        <v>392</v>
      </c>
      <c r="AQ66" s="778"/>
      <c r="AR66" s="778"/>
      <c r="AS66" s="778"/>
      <c r="AT66" s="779"/>
      <c r="AU66" s="777" t="s">
        <v>409</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564</v>
      </c>
      <c r="C68" s="930"/>
      <c r="D68" s="930"/>
      <c r="E68" s="930"/>
      <c r="F68" s="930"/>
      <c r="G68" s="930"/>
      <c r="H68" s="930"/>
      <c r="I68" s="930"/>
      <c r="J68" s="930"/>
      <c r="K68" s="930"/>
      <c r="L68" s="930"/>
      <c r="M68" s="930"/>
      <c r="N68" s="930"/>
      <c r="O68" s="930"/>
      <c r="P68" s="931"/>
      <c r="Q68" s="932">
        <v>103</v>
      </c>
      <c r="R68" s="926"/>
      <c r="S68" s="926"/>
      <c r="T68" s="926"/>
      <c r="U68" s="926"/>
      <c r="V68" s="926">
        <v>98</v>
      </c>
      <c r="W68" s="926"/>
      <c r="X68" s="926"/>
      <c r="Y68" s="926"/>
      <c r="Z68" s="926"/>
      <c r="AA68" s="926">
        <v>5</v>
      </c>
      <c r="AB68" s="926"/>
      <c r="AC68" s="926"/>
      <c r="AD68" s="926"/>
      <c r="AE68" s="926"/>
      <c r="AF68" s="926">
        <v>5</v>
      </c>
      <c r="AG68" s="926"/>
      <c r="AH68" s="926"/>
      <c r="AI68" s="926"/>
      <c r="AJ68" s="926"/>
      <c r="AK68" s="926" t="s">
        <v>570</v>
      </c>
      <c r="AL68" s="926"/>
      <c r="AM68" s="926"/>
      <c r="AN68" s="926"/>
      <c r="AO68" s="926"/>
      <c r="AP68" s="926" t="s">
        <v>570</v>
      </c>
      <c r="AQ68" s="926"/>
      <c r="AR68" s="926"/>
      <c r="AS68" s="926"/>
      <c r="AT68" s="926"/>
      <c r="AU68" s="926" t="s">
        <v>570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566</v>
      </c>
      <c r="C69" s="934"/>
      <c r="D69" s="934"/>
      <c r="E69" s="934"/>
      <c r="F69" s="934"/>
      <c r="G69" s="934"/>
      <c r="H69" s="934"/>
      <c r="I69" s="934"/>
      <c r="J69" s="934"/>
      <c r="K69" s="934"/>
      <c r="L69" s="934"/>
      <c r="M69" s="934"/>
      <c r="N69" s="934"/>
      <c r="O69" s="934"/>
      <c r="P69" s="935"/>
      <c r="Q69" s="936">
        <v>1257</v>
      </c>
      <c r="R69" s="891"/>
      <c r="S69" s="891"/>
      <c r="T69" s="891"/>
      <c r="U69" s="891"/>
      <c r="V69" s="891">
        <v>1235</v>
      </c>
      <c r="W69" s="891"/>
      <c r="X69" s="891"/>
      <c r="Y69" s="891"/>
      <c r="Z69" s="891"/>
      <c r="AA69" s="891">
        <v>22</v>
      </c>
      <c r="AB69" s="891"/>
      <c r="AC69" s="891"/>
      <c r="AD69" s="891"/>
      <c r="AE69" s="891"/>
      <c r="AF69" s="891">
        <v>22</v>
      </c>
      <c r="AG69" s="891"/>
      <c r="AH69" s="891"/>
      <c r="AI69" s="891"/>
      <c r="AJ69" s="891"/>
      <c r="AK69" s="891" t="s">
        <v>570</v>
      </c>
      <c r="AL69" s="891"/>
      <c r="AM69" s="891"/>
      <c r="AN69" s="891"/>
      <c r="AO69" s="891"/>
      <c r="AP69" s="891">
        <v>354</v>
      </c>
      <c r="AQ69" s="891"/>
      <c r="AR69" s="891"/>
      <c r="AS69" s="891"/>
      <c r="AT69" s="891"/>
      <c r="AU69" s="891" t="s">
        <v>565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567</v>
      </c>
      <c r="C70" s="934"/>
      <c r="D70" s="934"/>
      <c r="E70" s="934"/>
      <c r="F70" s="934"/>
      <c r="G70" s="934"/>
      <c r="H70" s="934"/>
      <c r="I70" s="934"/>
      <c r="J70" s="934"/>
      <c r="K70" s="934"/>
      <c r="L70" s="934"/>
      <c r="M70" s="934"/>
      <c r="N70" s="934"/>
      <c r="O70" s="934"/>
      <c r="P70" s="935"/>
      <c r="Q70" s="936">
        <v>32</v>
      </c>
      <c r="R70" s="891"/>
      <c r="S70" s="891"/>
      <c r="T70" s="891"/>
      <c r="U70" s="891"/>
      <c r="V70" s="891">
        <v>31</v>
      </c>
      <c r="W70" s="891"/>
      <c r="X70" s="891"/>
      <c r="Y70" s="891"/>
      <c r="Z70" s="891"/>
      <c r="AA70" s="891">
        <v>1</v>
      </c>
      <c r="AB70" s="891"/>
      <c r="AC70" s="891"/>
      <c r="AD70" s="891"/>
      <c r="AE70" s="891"/>
      <c r="AF70" s="891">
        <v>1</v>
      </c>
      <c r="AG70" s="891"/>
      <c r="AH70" s="891"/>
      <c r="AI70" s="891"/>
      <c r="AJ70" s="891"/>
      <c r="AK70" s="891" t="s">
        <v>565</v>
      </c>
      <c r="AL70" s="891"/>
      <c r="AM70" s="891"/>
      <c r="AN70" s="891"/>
      <c r="AO70" s="891"/>
      <c r="AP70" s="891" t="s">
        <v>565</v>
      </c>
      <c r="AQ70" s="891"/>
      <c r="AR70" s="891"/>
      <c r="AS70" s="891"/>
      <c r="AT70" s="891"/>
      <c r="AU70" s="891" t="s">
        <v>565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568</v>
      </c>
      <c r="C71" s="934"/>
      <c r="D71" s="934"/>
      <c r="E71" s="934"/>
      <c r="F71" s="934"/>
      <c r="G71" s="934"/>
      <c r="H71" s="934"/>
      <c r="I71" s="934"/>
      <c r="J71" s="934"/>
      <c r="K71" s="934"/>
      <c r="L71" s="934"/>
      <c r="M71" s="934"/>
      <c r="N71" s="934"/>
      <c r="O71" s="934"/>
      <c r="P71" s="935"/>
      <c r="Q71" s="936">
        <v>407</v>
      </c>
      <c r="R71" s="891"/>
      <c r="S71" s="891"/>
      <c r="T71" s="891"/>
      <c r="U71" s="891"/>
      <c r="V71" s="891">
        <v>396</v>
      </c>
      <c r="W71" s="891"/>
      <c r="X71" s="891"/>
      <c r="Y71" s="891"/>
      <c r="Z71" s="891"/>
      <c r="AA71" s="891">
        <v>11</v>
      </c>
      <c r="AB71" s="891"/>
      <c r="AC71" s="891"/>
      <c r="AD71" s="891"/>
      <c r="AE71" s="891"/>
      <c r="AF71" s="891">
        <v>11</v>
      </c>
      <c r="AG71" s="891"/>
      <c r="AH71" s="891"/>
      <c r="AI71" s="891"/>
      <c r="AJ71" s="891"/>
      <c r="AK71" s="891" t="s">
        <v>565</v>
      </c>
      <c r="AL71" s="891"/>
      <c r="AM71" s="891"/>
      <c r="AN71" s="891"/>
      <c r="AO71" s="891"/>
      <c r="AP71" s="891" t="s">
        <v>565</v>
      </c>
      <c r="AQ71" s="891"/>
      <c r="AR71" s="891"/>
      <c r="AS71" s="891"/>
      <c r="AT71" s="891"/>
      <c r="AU71" s="891" t="s">
        <v>565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569</v>
      </c>
      <c r="C72" s="934"/>
      <c r="D72" s="934"/>
      <c r="E72" s="934"/>
      <c r="F72" s="934"/>
      <c r="G72" s="934"/>
      <c r="H72" s="934"/>
      <c r="I72" s="934"/>
      <c r="J72" s="934"/>
      <c r="K72" s="934"/>
      <c r="L72" s="934"/>
      <c r="M72" s="934"/>
      <c r="N72" s="934"/>
      <c r="O72" s="934"/>
      <c r="P72" s="935"/>
      <c r="Q72" s="936">
        <v>17</v>
      </c>
      <c r="R72" s="891"/>
      <c r="S72" s="891"/>
      <c r="T72" s="891"/>
      <c r="U72" s="891"/>
      <c r="V72" s="891">
        <v>15</v>
      </c>
      <c r="W72" s="891"/>
      <c r="X72" s="891"/>
      <c r="Y72" s="891"/>
      <c r="Z72" s="891"/>
      <c r="AA72" s="891">
        <v>2</v>
      </c>
      <c r="AB72" s="891"/>
      <c r="AC72" s="891"/>
      <c r="AD72" s="891"/>
      <c r="AE72" s="891"/>
      <c r="AF72" s="891">
        <v>2</v>
      </c>
      <c r="AG72" s="891"/>
      <c r="AH72" s="891"/>
      <c r="AI72" s="891"/>
      <c r="AJ72" s="891"/>
      <c r="AK72" s="891" t="s">
        <v>565</v>
      </c>
      <c r="AL72" s="891"/>
      <c r="AM72" s="891"/>
      <c r="AN72" s="891"/>
      <c r="AO72" s="891"/>
      <c r="AP72" s="891" t="s">
        <v>565</v>
      </c>
      <c r="AQ72" s="891"/>
      <c r="AR72" s="891"/>
      <c r="AS72" s="891"/>
      <c r="AT72" s="891"/>
      <c r="AU72" s="891" t="s">
        <v>565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41</v>
      </c>
      <c r="AG88" s="902"/>
      <c r="AH88" s="902"/>
      <c r="AI88" s="902"/>
      <c r="AJ88" s="902"/>
      <c r="AK88" s="899"/>
      <c r="AL88" s="899"/>
      <c r="AM88" s="899"/>
      <c r="AN88" s="899"/>
      <c r="AO88" s="899"/>
      <c r="AP88" s="902">
        <v>354</v>
      </c>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302</v>
      </c>
      <c r="AG109" s="955"/>
      <c r="AH109" s="955"/>
      <c r="AI109" s="955"/>
      <c r="AJ109" s="956"/>
      <c r="AK109" s="954" t="s">
        <v>301</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302</v>
      </c>
      <c r="BW109" s="955"/>
      <c r="BX109" s="955"/>
      <c r="BY109" s="955"/>
      <c r="BZ109" s="956"/>
      <c r="CA109" s="954" t="s">
        <v>301</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302</v>
      </c>
      <c r="DM109" s="955"/>
      <c r="DN109" s="955"/>
      <c r="DO109" s="955"/>
      <c r="DP109" s="956"/>
      <c r="DQ109" s="954" t="s">
        <v>301</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341413</v>
      </c>
      <c r="AB110" s="962"/>
      <c r="AC110" s="962"/>
      <c r="AD110" s="962"/>
      <c r="AE110" s="963"/>
      <c r="AF110" s="964">
        <v>371034</v>
      </c>
      <c r="AG110" s="962"/>
      <c r="AH110" s="962"/>
      <c r="AI110" s="962"/>
      <c r="AJ110" s="963"/>
      <c r="AK110" s="964">
        <v>406391</v>
      </c>
      <c r="AL110" s="962"/>
      <c r="AM110" s="962"/>
      <c r="AN110" s="962"/>
      <c r="AO110" s="963"/>
      <c r="AP110" s="965">
        <v>22.1</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4118595</v>
      </c>
      <c r="BR110" s="997"/>
      <c r="BS110" s="997"/>
      <c r="BT110" s="997"/>
      <c r="BU110" s="997"/>
      <c r="BV110" s="997">
        <v>4160277</v>
      </c>
      <c r="BW110" s="997"/>
      <c r="BX110" s="997"/>
      <c r="BY110" s="997"/>
      <c r="BZ110" s="997"/>
      <c r="CA110" s="997">
        <v>4443569</v>
      </c>
      <c r="CB110" s="997"/>
      <c r="CC110" s="997"/>
      <c r="CD110" s="997"/>
      <c r="CE110" s="997"/>
      <c r="CF110" s="1011">
        <v>241.5</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426</v>
      </c>
      <c r="DH110" s="997"/>
      <c r="DI110" s="997"/>
      <c r="DJ110" s="997"/>
      <c r="DK110" s="997"/>
      <c r="DL110" s="997" t="s">
        <v>404</v>
      </c>
      <c r="DM110" s="997"/>
      <c r="DN110" s="997"/>
      <c r="DO110" s="997"/>
      <c r="DP110" s="997"/>
      <c r="DQ110" s="997" t="s">
        <v>426</v>
      </c>
      <c r="DR110" s="997"/>
      <c r="DS110" s="997"/>
      <c r="DT110" s="997"/>
      <c r="DU110" s="997"/>
      <c r="DV110" s="998" t="s">
        <v>124</v>
      </c>
      <c r="DW110" s="998"/>
      <c r="DX110" s="998"/>
      <c r="DY110" s="998"/>
      <c r="DZ110" s="999"/>
    </row>
    <row r="111" spans="1:131" s="226" customFormat="1" ht="26.25" customHeight="1" x14ac:dyDescent="0.15">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124</v>
      </c>
      <c r="AG111" s="1004"/>
      <c r="AH111" s="1004"/>
      <c r="AI111" s="1004"/>
      <c r="AJ111" s="1005"/>
      <c r="AK111" s="1006" t="s">
        <v>124</v>
      </c>
      <c r="AL111" s="1004"/>
      <c r="AM111" s="1004"/>
      <c r="AN111" s="1004"/>
      <c r="AO111" s="1005"/>
      <c r="AP111" s="1007" t="s">
        <v>404</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t="s">
        <v>124</v>
      </c>
      <c r="BR111" s="990"/>
      <c r="BS111" s="990"/>
      <c r="BT111" s="990"/>
      <c r="BU111" s="990"/>
      <c r="BV111" s="990" t="s">
        <v>124</v>
      </c>
      <c r="BW111" s="990"/>
      <c r="BX111" s="990"/>
      <c r="BY111" s="990"/>
      <c r="BZ111" s="990"/>
      <c r="CA111" s="990" t="s">
        <v>404</v>
      </c>
      <c r="CB111" s="990"/>
      <c r="CC111" s="990"/>
      <c r="CD111" s="990"/>
      <c r="CE111" s="990"/>
      <c r="CF111" s="984" t="s">
        <v>124</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426</v>
      </c>
      <c r="DH111" s="990"/>
      <c r="DI111" s="990"/>
      <c r="DJ111" s="990"/>
      <c r="DK111" s="990"/>
      <c r="DL111" s="990" t="s">
        <v>404</v>
      </c>
      <c r="DM111" s="990"/>
      <c r="DN111" s="990"/>
      <c r="DO111" s="990"/>
      <c r="DP111" s="990"/>
      <c r="DQ111" s="990" t="s">
        <v>404</v>
      </c>
      <c r="DR111" s="990"/>
      <c r="DS111" s="990"/>
      <c r="DT111" s="990"/>
      <c r="DU111" s="990"/>
      <c r="DV111" s="991" t="s">
        <v>124</v>
      </c>
      <c r="DW111" s="991"/>
      <c r="DX111" s="991"/>
      <c r="DY111" s="991"/>
      <c r="DZ111" s="992"/>
    </row>
    <row r="112" spans="1:131" s="226" customFormat="1" ht="26.25" customHeight="1" x14ac:dyDescent="0.15">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404</v>
      </c>
      <c r="AB112" s="1029"/>
      <c r="AC112" s="1029"/>
      <c r="AD112" s="1029"/>
      <c r="AE112" s="1030"/>
      <c r="AF112" s="1031" t="s">
        <v>124</v>
      </c>
      <c r="AG112" s="1029"/>
      <c r="AH112" s="1029"/>
      <c r="AI112" s="1029"/>
      <c r="AJ112" s="1030"/>
      <c r="AK112" s="1031" t="s">
        <v>404</v>
      </c>
      <c r="AL112" s="1029"/>
      <c r="AM112" s="1029"/>
      <c r="AN112" s="1029"/>
      <c r="AO112" s="1030"/>
      <c r="AP112" s="1032" t="s">
        <v>404</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1155724</v>
      </c>
      <c r="BR112" s="990"/>
      <c r="BS112" s="990"/>
      <c r="BT112" s="990"/>
      <c r="BU112" s="990"/>
      <c r="BV112" s="990">
        <v>1461843</v>
      </c>
      <c r="BW112" s="990"/>
      <c r="BX112" s="990"/>
      <c r="BY112" s="990"/>
      <c r="BZ112" s="990"/>
      <c r="CA112" s="990">
        <v>1187661</v>
      </c>
      <c r="CB112" s="990"/>
      <c r="CC112" s="990"/>
      <c r="CD112" s="990"/>
      <c r="CE112" s="990"/>
      <c r="CF112" s="984">
        <v>64.5</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404</v>
      </c>
      <c r="DH112" s="990"/>
      <c r="DI112" s="990"/>
      <c r="DJ112" s="990"/>
      <c r="DK112" s="990"/>
      <c r="DL112" s="990" t="s">
        <v>404</v>
      </c>
      <c r="DM112" s="990"/>
      <c r="DN112" s="990"/>
      <c r="DO112" s="990"/>
      <c r="DP112" s="990"/>
      <c r="DQ112" s="990" t="s">
        <v>426</v>
      </c>
      <c r="DR112" s="990"/>
      <c r="DS112" s="990"/>
      <c r="DT112" s="990"/>
      <c r="DU112" s="990"/>
      <c r="DV112" s="991" t="s">
        <v>404</v>
      </c>
      <c r="DW112" s="991"/>
      <c r="DX112" s="991"/>
      <c r="DY112" s="991"/>
      <c r="DZ112" s="992"/>
    </row>
    <row r="113" spans="1:130" s="226" customFormat="1" ht="26.25" customHeight="1" x14ac:dyDescent="0.15">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207583</v>
      </c>
      <c r="AB113" s="1004"/>
      <c r="AC113" s="1004"/>
      <c r="AD113" s="1004"/>
      <c r="AE113" s="1005"/>
      <c r="AF113" s="1006">
        <v>202102</v>
      </c>
      <c r="AG113" s="1004"/>
      <c r="AH113" s="1004"/>
      <c r="AI113" s="1004"/>
      <c r="AJ113" s="1005"/>
      <c r="AK113" s="1006">
        <v>192644</v>
      </c>
      <c r="AL113" s="1004"/>
      <c r="AM113" s="1004"/>
      <c r="AN113" s="1004"/>
      <c r="AO113" s="1005"/>
      <c r="AP113" s="1007">
        <v>10.5</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t="s">
        <v>404</v>
      </c>
      <c r="BR113" s="990"/>
      <c r="BS113" s="990"/>
      <c r="BT113" s="990"/>
      <c r="BU113" s="990"/>
      <c r="BV113" s="990" t="s">
        <v>428</v>
      </c>
      <c r="BW113" s="990"/>
      <c r="BX113" s="990"/>
      <c r="BY113" s="990"/>
      <c r="BZ113" s="990"/>
      <c r="CA113" s="990" t="s">
        <v>124</v>
      </c>
      <c r="CB113" s="990"/>
      <c r="CC113" s="990"/>
      <c r="CD113" s="990"/>
      <c r="CE113" s="990"/>
      <c r="CF113" s="984" t="s">
        <v>124</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428</v>
      </c>
      <c r="DH113" s="1029"/>
      <c r="DI113" s="1029"/>
      <c r="DJ113" s="1029"/>
      <c r="DK113" s="1030"/>
      <c r="DL113" s="1031" t="s">
        <v>404</v>
      </c>
      <c r="DM113" s="1029"/>
      <c r="DN113" s="1029"/>
      <c r="DO113" s="1029"/>
      <c r="DP113" s="1030"/>
      <c r="DQ113" s="1031" t="s">
        <v>124</v>
      </c>
      <c r="DR113" s="1029"/>
      <c r="DS113" s="1029"/>
      <c r="DT113" s="1029"/>
      <c r="DU113" s="1030"/>
      <c r="DV113" s="1032" t="s">
        <v>428</v>
      </c>
      <c r="DW113" s="1033"/>
      <c r="DX113" s="1033"/>
      <c r="DY113" s="1033"/>
      <c r="DZ113" s="1034"/>
    </row>
    <row r="114" spans="1:130" s="226" customFormat="1" ht="26.25" customHeight="1" x14ac:dyDescent="0.15">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124</v>
      </c>
      <c r="AB114" s="1029"/>
      <c r="AC114" s="1029"/>
      <c r="AD114" s="1029"/>
      <c r="AE114" s="1030"/>
      <c r="AF114" s="1031" t="s">
        <v>404</v>
      </c>
      <c r="AG114" s="1029"/>
      <c r="AH114" s="1029"/>
      <c r="AI114" s="1029"/>
      <c r="AJ114" s="1030"/>
      <c r="AK114" s="1031" t="s">
        <v>404</v>
      </c>
      <c r="AL114" s="1029"/>
      <c r="AM114" s="1029"/>
      <c r="AN114" s="1029"/>
      <c r="AO114" s="1030"/>
      <c r="AP114" s="1032" t="s">
        <v>124</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620481</v>
      </c>
      <c r="BR114" s="990"/>
      <c r="BS114" s="990"/>
      <c r="BT114" s="990"/>
      <c r="BU114" s="990"/>
      <c r="BV114" s="990">
        <v>610428</v>
      </c>
      <c r="BW114" s="990"/>
      <c r="BX114" s="990"/>
      <c r="BY114" s="990"/>
      <c r="BZ114" s="990"/>
      <c r="CA114" s="990">
        <v>599275</v>
      </c>
      <c r="CB114" s="990"/>
      <c r="CC114" s="990"/>
      <c r="CD114" s="990"/>
      <c r="CE114" s="990"/>
      <c r="CF114" s="984">
        <v>32.6</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404</v>
      </c>
      <c r="DH114" s="1029"/>
      <c r="DI114" s="1029"/>
      <c r="DJ114" s="1029"/>
      <c r="DK114" s="1030"/>
      <c r="DL114" s="1031" t="s">
        <v>404</v>
      </c>
      <c r="DM114" s="1029"/>
      <c r="DN114" s="1029"/>
      <c r="DO114" s="1029"/>
      <c r="DP114" s="1030"/>
      <c r="DQ114" s="1031" t="s">
        <v>404</v>
      </c>
      <c r="DR114" s="1029"/>
      <c r="DS114" s="1029"/>
      <c r="DT114" s="1029"/>
      <c r="DU114" s="1030"/>
      <c r="DV114" s="1032" t="s">
        <v>124</v>
      </c>
      <c r="DW114" s="1033"/>
      <c r="DX114" s="1033"/>
      <c r="DY114" s="1033"/>
      <c r="DZ114" s="1034"/>
    </row>
    <row r="115" spans="1:130" s="226" customFormat="1" ht="26.25" customHeight="1" x14ac:dyDescent="0.15">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428</v>
      </c>
      <c r="AB115" s="1004"/>
      <c r="AC115" s="1004"/>
      <c r="AD115" s="1004"/>
      <c r="AE115" s="1005"/>
      <c r="AF115" s="1006" t="s">
        <v>124</v>
      </c>
      <c r="AG115" s="1004"/>
      <c r="AH115" s="1004"/>
      <c r="AI115" s="1004"/>
      <c r="AJ115" s="1005"/>
      <c r="AK115" s="1006" t="s">
        <v>404</v>
      </c>
      <c r="AL115" s="1004"/>
      <c r="AM115" s="1004"/>
      <c r="AN115" s="1004"/>
      <c r="AO115" s="1005"/>
      <c r="AP115" s="1007" t="s">
        <v>426</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124</v>
      </c>
      <c r="BR115" s="990"/>
      <c r="BS115" s="990"/>
      <c r="BT115" s="990"/>
      <c r="BU115" s="990"/>
      <c r="BV115" s="990" t="s">
        <v>124</v>
      </c>
      <c r="BW115" s="990"/>
      <c r="BX115" s="990"/>
      <c r="BY115" s="990"/>
      <c r="BZ115" s="990"/>
      <c r="CA115" s="990" t="s">
        <v>404</v>
      </c>
      <c r="CB115" s="990"/>
      <c r="CC115" s="990"/>
      <c r="CD115" s="990"/>
      <c r="CE115" s="990"/>
      <c r="CF115" s="984" t="s">
        <v>124</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124</v>
      </c>
      <c r="DH115" s="1029"/>
      <c r="DI115" s="1029"/>
      <c r="DJ115" s="1029"/>
      <c r="DK115" s="1030"/>
      <c r="DL115" s="1031" t="s">
        <v>404</v>
      </c>
      <c r="DM115" s="1029"/>
      <c r="DN115" s="1029"/>
      <c r="DO115" s="1029"/>
      <c r="DP115" s="1030"/>
      <c r="DQ115" s="1031" t="s">
        <v>124</v>
      </c>
      <c r="DR115" s="1029"/>
      <c r="DS115" s="1029"/>
      <c r="DT115" s="1029"/>
      <c r="DU115" s="1030"/>
      <c r="DV115" s="1032" t="s">
        <v>404</v>
      </c>
      <c r="DW115" s="1033"/>
      <c r="DX115" s="1033"/>
      <c r="DY115" s="1033"/>
      <c r="DZ115" s="1034"/>
    </row>
    <row r="116" spans="1:130" s="226" customFormat="1" ht="26.25" customHeight="1" x14ac:dyDescent="0.15">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404</v>
      </c>
      <c r="AB116" s="1029"/>
      <c r="AC116" s="1029"/>
      <c r="AD116" s="1029"/>
      <c r="AE116" s="1030"/>
      <c r="AF116" s="1031" t="s">
        <v>428</v>
      </c>
      <c r="AG116" s="1029"/>
      <c r="AH116" s="1029"/>
      <c r="AI116" s="1029"/>
      <c r="AJ116" s="1030"/>
      <c r="AK116" s="1031" t="s">
        <v>404</v>
      </c>
      <c r="AL116" s="1029"/>
      <c r="AM116" s="1029"/>
      <c r="AN116" s="1029"/>
      <c r="AO116" s="1030"/>
      <c r="AP116" s="1032" t="s">
        <v>426</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124</v>
      </c>
      <c r="BR116" s="990"/>
      <c r="BS116" s="990"/>
      <c r="BT116" s="990"/>
      <c r="BU116" s="990"/>
      <c r="BV116" s="990" t="s">
        <v>426</v>
      </c>
      <c r="BW116" s="990"/>
      <c r="BX116" s="990"/>
      <c r="BY116" s="990"/>
      <c r="BZ116" s="990"/>
      <c r="CA116" s="990" t="s">
        <v>404</v>
      </c>
      <c r="CB116" s="990"/>
      <c r="CC116" s="990"/>
      <c r="CD116" s="990"/>
      <c r="CE116" s="990"/>
      <c r="CF116" s="984" t="s">
        <v>124</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404</v>
      </c>
      <c r="DH116" s="1029"/>
      <c r="DI116" s="1029"/>
      <c r="DJ116" s="1029"/>
      <c r="DK116" s="1030"/>
      <c r="DL116" s="1031" t="s">
        <v>124</v>
      </c>
      <c r="DM116" s="1029"/>
      <c r="DN116" s="1029"/>
      <c r="DO116" s="1029"/>
      <c r="DP116" s="1030"/>
      <c r="DQ116" s="1031" t="s">
        <v>426</v>
      </c>
      <c r="DR116" s="1029"/>
      <c r="DS116" s="1029"/>
      <c r="DT116" s="1029"/>
      <c r="DU116" s="1030"/>
      <c r="DV116" s="1032" t="s">
        <v>428</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548996</v>
      </c>
      <c r="AB117" s="1047"/>
      <c r="AC117" s="1047"/>
      <c r="AD117" s="1047"/>
      <c r="AE117" s="1048"/>
      <c r="AF117" s="1049">
        <v>573136</v>
      </c>
      <c r="AG117" s="1047"/>
      <c r="AH117" s="1047"/>
      <c r="AI117" s="1047"/>
      <c r="AJ117" s="1048"/>
      <c r="AK117" s="1049">
        <v>599035</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124</v>
      </c>
      <c r="BR117" s="990"/>
      <c r="BS117" s="990"/>
      <c r="BT117" s="990"/>
      <c r="BU117" s="990"/>
      <c r="BV117" s="990" t="s">
        <v>428</v>
      </c>
      <c r="BW117" s="990"/>
      <c r="BX117" s="990"/>
      <c r="BY117" s="990"/>
      <c r="BZ117" s="990"/>
      <c r="CA117" s="990" t="s">
        <v>404</v>
      </c>
      <c r="CB117" s="990"/>
      <c r="CC117" s="990"/>
      <c r="CD117" s="990"/>
      <c r="CE117" s="990"/>
      <c r="CF117" s="984" t="s">
        <v>404</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124</v>
      </c>
      <c r="DM117" s="1029"/>
      <c r="DN117" s="1029"/>
      <c r="DO117" s="1029"/>
      <c r="DP117" s="1030"/>
      <c r="DQ117" s="1031" t="s">
        <v>428</v>
      </c>
      <c r="DR117" s="1029"/>
      <c r="DS117" s="1029"/>
      <c r="DT117" s="1029"/>
      <c r="DU117" s="1030"/>
      <c r="DV117" s="1032" t="s">
        <v>124</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302</v>
      </c>
      <c r="AG118" s="955"/>
      <c r="AH118" s="955"/>
      <c r="AI118" s="955"/>
      <c r="AJ118" s="956"/>
      <c r="AK118" s="954" t="s">
        <v>301</v>
      </c>
      <c r="AL118" s="955"/>
      <c r="AM118" s="955"/>
      <c r="AN118" s="955"/>
      <c r="AO118" s="956"/>
      <c r="AP118" s="1041" t="s">
        <v>420</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124</v>
      </c>
      <c r="BR118" s="1068"/>
      <c r="BS118" s="1068"/>
      <c r="BT118" s="1068"/>
      <c r="BU118" s="1068"/>
      <c r="BV118" s="1068" t="s">
        <v>124</v>
      </c>
      <c r="BW118" s="1068"/>
      <c r="BX118" s="1068"/>
      <c r="BY118" s="1068"/>
      <c r="BZ118" s="1068"/>
      <c r="CA118" s="1068" t="s">
        <v>124</v>
      </c>
      <c r="CB118" s="1068"/>
      <c r="CC118" s="1068"/>
      <c r="CD118" s="1068"/>
      <c r="CE118" s="1068"/>
      <c r="CF118" s="984" t="s">
        <v>124</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124</v>
      </c>
      <c r="DH118" s="1029"/>
      <c r="DI118" s="1029"/>
      <c r="DJ118" s="1029"/>
      <c r="DK118" s="1030"/>
      <c r="DL118" s="1031" t="s">
        <v>404</v>
      </c>
      <c r="DM118" s="1029"/>
      <c r="DN118" s="1029"/>
      <c r="DO118" s="1029"/>
      <c r="DP118" s="1030"/>
      <c r="DQ118" s="1031" t="s">
        <v>124</v>
      </c>
      <c r="DR118" s="1029"/>
      <c r="DS118" s="1029"/>
      <c r="DT118" s="1029"/>
      <c r="DU118" s="1030"/>
      <c r="DV118" s="1032" t="s">
        <v>124</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124</v>
      </c>
      <c r="AB119" s="962"/>
      <c r="AC119" s="962"/>
      <c r="AD119" s="962"/>
      <c r="AE119" s="963"/>
      <c r="AF119" s="964" t="s">
        <v>404</v>
      </c>
      <c r="AG119" s="962"/>
      <c r="AH119" s="962"/>
      <c r="AI119" s="962"/>
      <c r="AJ119" s="963"/>
      <c r="AK119" s="964" t="s">
        <v>404</v>
      </c>
      <c r="AL119" s="962"/>
      <c r="AM119" s="962"/>
      <c r="AN119" s="962"/>
      <c r="AO119" s="963"/>
      <c r="AP119" s="965" t="s">
        <v>124</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452</v>
      </c>
      <c r="BP119" s="1076"/>
      <c r="BQ119" s="1067">
        <v>5894800</v>
      </c>
      <c r="BR119" s="1068"/>
      <c r="BS119" s="1068"/>
      <c r="BT119" s="1068"/>
      <c r="BU119" s="1068"/>
      <c r="BV119" s="1068">
        <v>6232548</v>
      </c>
      <c r="BW119" s="1068"/>
      <c r="BX119" s="1068"/>
      <c r="BY119" s="1068"/>
      <c r="BZ119" s="1068"/>
      <c r="CA119" s="1068">
        <v>6230505</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404</v>
      </c>
      <c r="DH119" s="1054"/>
      <c r="DI119" s="1054"/>
      <c r="DJ119" s="1054"/>
      <c r="DK119" s="1055"/>
      <c r="DL119" s="1053" t="s">
        <v>124</v>
      </c>
      <c r="DM119" s="1054"/>
      <c r="DN119" s="1054"/>
      <c r="DO119" s="1054"/>
      <c r="DP119" s="1055"/>
      <c r="DQ119" s="1053" t="s">
        <v>404</v>
      </c>
      <c r="DR119" s="1054"/>
      <c r="DS119" s="1054"/>
      <c r="DT119" s="1054"/>
      <c r="DU119" s="1055"/>
      <c r="DV119" s="1056" t="s">
        <v>124</v>
      </c>
      <c r="DW119" s="1057"/>
      <c r="DX119" s="1057"/>
      <c r="DY119" s="1057"/>
      <c r="DZ119" s="1058"/>
    </row>
    <row r="120" spans="1:130" s="226" customFormat="1" ht="26.25" customHeight="1" x14ac:dyDescent="0.15">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124</v>
      </c>
      <c r="AB120" s="1029"/>
      <c r="AC120" s="1029"/>
      <c r="AD120" s="1029"/>
      <c r="AE120" s="1030"/>
      <c r="AF120" s="1031" t="s">
        <v>124</v>
      </c>
      <c r="AG120" s="1029"/>
      <c r="AH120" s="1029"/>
      <c r="AI120" s="1029"/>
      <c r="AJ120" s="1030"/>
      <c r="AK120" s="1031" t="s">
        <v>124</v>
      </c>
      <c r="AL120" s="1029"/>
      <c r="AM120" s="1029"/>
      <c r="AN120" s="1029"/>
      <c r="AO120" s="1030"/>
      <c r="AP120" s="1032" t="s">
        <v>124</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2250233</v>
      </c>
      <c r="BR120" s="997"/>
      <c r="BS120" s="997"/>
      <c r="BT120" s="997"/>
      <c r="BU120" s="997"/>
      <c r="BV120" s="997">
        <v>2122882</v>
      </c>
      <c r="BW120" s="997"/>
      <c r="BX120" s="997"/>
      <c r="BY120" s="997"/>
      <c r="BZ120" s="997"/>
      <c r="CA120" s="997">
        <v>1705336</v>
      </c>
      <c r="CB120" s="997"/>
      <c r="CC120" s="997"/>
      <c r="CD120" s="997"/>
      <c r="CE120" s="997"/>
      <c r="CF120" s="1011">
        <v>92.7</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937178</v>
      </c>
      <c r="DH120" s="997"/>
      <c r="DI120" s="997"/>
      <c r="DJ120" s="997"/>
      <c r="DK120" s="997"/>
      <c r="DL120" s="997">
        <v>797444</v>
      </c>
      <c r="DM120" s="997"/>
      <c r="DN120" s="997"/>
      <c r="DO120" s="997"/>
      <c r="DP120" s="997"/>
      <c r="DQ120" s="997">
        <v>761331</v>
      </c>
      <c r="DR120" s="997"/>
      <c r="DS120" s="997"/>
      <c r="DT120" s="997"/>
      <c r="DU120" s="997"/>
      <c r="DV120" s="998">
        <v>41.4</v>
      </c>
      <c r="DW120" s="998"/>
      <c r="DX120" s="998"/>
      <c r="DY120" s="998"/>
      <c r="DZ120" s="999"/>
    </row>
    <row r="121" spans="1:130" s="226" customFormat="1" ht="26.25" customHeight="1" x14ac:dyDescent="0.15">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124</v>
      </c>
      <c r="AB121" s="1029"/>
      <c r="AC121" s="1029"/>
      <c r="AD121" s="1029"/>
      <c r="AE121" s="1030"/>
      <c r="AF121" s="1031" t="s">
        <v>404</v>
      </c>
      <c r="AG121" s="1029"/>
      <c r="AH121" s="1029"/>
      <c r="AI121" s="1029"/>
      <c r="AJ121" s="1030"/>
      <c r="AK121" s="1031" t="s">
        <v>124</v>
      </c>
      <c r="AL121" s="1029"/>
      <c r="AM121" s="1029"/>
      <c r="AN121" s="1029"/>
      <c r="AO121" s="1030"/>
      <c r="AP121" s="1032" t="s">
        <v>124</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815602</v>
      </c>
      <c r="BR121" s="990"/>
      <c r="BS121" s="990"/>
      <c r="BT121" s="990"/>
      <c r="BU121" s="990"/>
      <c r="BV121" s="990">
        <v>888791</v>
      </c>
      <c r="BW121" s="990"/>
      <c r="BX121" s="990"/>
      <c r="BY121" s="990"/>
      <c r="BZ121" s="990"/>
      <c r="CA121" s="990">
        <v>934912</v>
      </c>
      <c r="CB121" s="990"/>
      <c r="CC121" s="990"/>
      <c r="CD121" s="990"/>
      <c r="CE121" s="990"/>
      <c r="CF121" s="984">
        <v>50.8</v>
      </c>
      <c r="CG121" s="985"/>
      <c r="CH121" s="985"/>
      <c r="CI121" s="985"/>
      <c r="CJ121" s="985"/>
      <c r="CK121" s="1080"/>
      <c r="CL121" s="1081"/>
      <c r="CM121" s="1081"/>
      <c r="CN121" s="1081"/>
      <c r="CO121" s="1082"/>
      <c r="CP121" s="1090" t="s">
        <v>401</v>
      </c>
      <c r="CQ121" s="1091"/>
      <c r="CR121" s="1091"/>
      <c r="CS121" s="1091"/>
      <c r="CT121" s="1091"/>
      <c r="CU121" s="1091"/>
      <c r="CV121" s="1091"/>
      <c r="CW121" s="1091"/>
      <c r="CX121" s="1091"/>
      <c r="CY121" s="1091"/>
      <c r="CZ121" s="1091"/>
      <c r="DA121" s="1091"/>
      <c r="DB121" s="1091"/>
      <c r="DC121" s="1091"/>
      <c r="DD121" s="1091"/>
      <c r="DE121" s="1091"/>
      <c r="DF121" s="1092"/>
      <c r="DG121" s="989" t="s">
        <v>124</v>
      </c>
      <c r="DH121" s="990"/>
      <c r="DI121" s="990"/>
      <c r="DJ121" s="990"/>
      <c r="DK121" s="990"/>
      <c r="DL121" s="990">
        <v>498370</v>
      </c>
      <c r="DM121" s="990"/>
      <c r="DN121" s="990"/>
      <c r="DO121" s="990"/>
      <c r="DP121" s="990"/>
      <c r="DQ121" s="990">
        <v>287014</v>
      </c>
      <c r="DR121" s="990"/>
      <c r="DS121" s="990"/>
      <c r="DT121" s="990"/>
      <c r="DU121" s="990"/>
      <c r="DV121" s="991">
        <v>15.6</v>
      </c>
      <c r="DW121" s="991"/>
      <c r="DX121" s="991"/>
      <c r="DY121" s="991"/>
      <c r="DZ121" s="992"/>
    </row>
    <row r="122" spans="1:130" s="226" customFormat="1" ht="26.25" customHeight="1" x14ac:dyDescent="0.15">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124</v>
      </c>
      <c r="AG122" s="1029"/>
      <c r="AH122" s="1029"/>
      <c r="AI122" s="1029"/>
      <c r="AJ122" s="1030"/>
      <c r="AK122" s="1031" t="s">
        <v>404</v>
      </c>
      <c r="AL122" s="1029"/>
      <c r="AM122" s="1029"/>
      <c r="AN122" s="1029"/>
      <c r="AO122" s="1030"/>
      <c r="AP122" s="1032" t="s">
        <v>124</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3143816</v>
      </c>
      <c r="BR122" s="1068"/>
      <c r="BS122" s="1068"/>
      <c r="BT122" s="1068"/>
      <c r="BU122" s="1068"/>
      <c r="BV122" s="1068">
        <v>3363315</v>
      </c>
      <c r="BW122" s="1068"/>
      <c r="BX122" s="1068"/>
      <c r="BY122" s="1068"/>
      <c r="BZ122" s="1068"/>
      <c r="CA122" s="1068">
        <v>3383627</v>
      </c>
      <c r="CB122" s="1068"/>
      <c r="CC122" s="1068"/>
      <c r="CD122" s="1068"/>
      <c r="CE122" s="1068"/>
      <c r="CF122" s="1088">
        <v>183.9</v>
      </c>
      <c r="CG122" s="1089"/>
      <c r="CH122" s="1089"/>
      <c r="CI122" s="1089"/>
      <c r="CJ122" s="1089"/>
      <c r="CK122" s="1080"/>
      <c r="CL122" s="1081"/>
      <c r="CM122" s="1081"/>
      <c r="CN122" s="1081"/>
      <c r="CO122" s="1082"/>
      <c r="CP122" s="1090" t="s">
        <v>461</v>
      </c>
      <c r="CQ122" s="1091"/>
      <c r="CR122" s="1091"/>
      <c r="CS122" s="1091"/>
      <c r="CT122" s="1091"/>
      <c r="CU122" s="1091"/>
      <c r="CV122" s="1091"/>
      <c r="CW122" s="1091"/>
      <c r="CX122" s="1091"/>
      <c r="CY122" s="1091"/>
      <c r="CZ122" s="1091"/>
      <c r="DA122" s="1091"/>
      <c r="DB122" s="1091"/>
      <c r="DC122" s="1091"/>
      <c r="DD122" s="1091"/>
      <c r="DE122" s="1091"/>
      <c r="DF122" s="1092"/>
      <c r="DG122" s="989">
        <v>218546</v>
      </c>
      <c r="DH122" s="990"/>
      <c r="DI122" s="990"/>
      <c r="DJ122" s="990"/>
      <c r="DK122" s="990"/>
      <c r="DL122" s="990">
        <v>166029</v>
      </c>
      <c r="DM122" s="990"/>
      <c r="DN122" s="990"/>
      <c r="DO122" s="990"/>
      <c r="DP122" s="990"/>
      <c r="DQ122" s="990">
        <v>139316</v>
      </c>
      <c r="DR122" s="990"/>
      <c r="DS122" s="990"/>
      <c r="DT122" s="990"/>
      <c r="DU122" s="990"/>
      <c r="DV122" s="991">
        <v>7.6</v>
      </c>
      <c r="DW122" s="991"/>
      <c r="DX122" s="991"/>
      <c r="DY122" s="991"/>
      <c r="DZ122" s="992"/>
    </row>
    <row r="123" spans="1:130" s="226" customFormat="1" ht="26.25" customHeight="1" x14ac:dyDescent="0.15">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124</v>
      </c>
      <c r="AB123" s="1029"/>
      <c r="AC123" s="1029"/>
      <c r="AD123" s="1029"/>
      <c r="AE123" s="1030"/>
      <c r="AF123" s="1031" t="s">
        <v>404</v>
      </c>
      <c r="AG123" s="1029"/>
      <c r="AH123" s="1029"/>
      <c r="AI123" s="1029"/>
      <c r="AJ123" s="1030"/>
      <c r="AK123" s="1031" t="s">
        <v>124</v>
      </c>
      <c r="AL123" s="1029"/>
      <c r="AM123" s="1029"/>
      <c r="AN123" s="1029"/>
      <c r="AO123" s="1030"/>
      <c r="AP123" s="1032" t="s">
        <v>124</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462</v>
      </c>
      <c r="BP123" s="1076"/>
      <c r="BQ123" s="1135">
        <v>6209651</v>
      </c>
      <c r="BR123" s="1136"/>
      <c r="BS123" s="1136"/>
      <c r="BT123" s="1136"/>
      <c r="BU123" s="1136"/>
      <c r="BV123" s="1136">
        <v>6374988</v>
      </c>
      <c r="BW123" s="1136"/>
      <c r="BX123" s="1136"/>
      <c r="BY123" s="1136"/>
      <c r="BZ123" s="1136"/>
      <c r="CA123" s="1136">
        <v>6023875</v>
      </c>
      <c r="CB123" s="1136"/>
      <c r="CC123" s="1136"/>
      <c r="CD123" s="1136"/>
      <c r="CE123" s="1136"/>
      <c r="CF123" s="1069"/>
      <c r="CG123" s="1070"/>
      <c r="CH123" s="1070"/>
      <c r="CI123" s="1070"/>
      <c r="CJ123" s="1071"/>
      <c r="CK123" s="1080"/>
      <c r="CL123" s="1081"/>
      <c r="CM123" s="1081"/>
      <c r="CN123" s="1081"/>
      <c r="CO123" s="1082"/>
      <c r="CP123" s="1090" t="s">
        <v>463</v>
      </c>
      <c r="CQ123" s="1091"/>
      <c r="CR123" s="1091"/>
      <c r="CS123" s="1091"/>
      <c r="CT123" s="1091"/>
      <c r="CU123" s="1091"/>
      <c r="CV123" s="1091"/>
      <c r="CW123" s="1091"/>
      <c r="CX123" s="1091"/>
      <c r="CY123" s="1091"/>
      <c r="CZ123" s="1091"/>
      <c r="DA123" s="1091"/>
      <c r="DB123" s="1091"/>
      <c r="DC123" s="1091"/>
      <c r="DD123" s="1091"/>
      <c r="DE123" s="1091"/>
      <c r="DF123" s="1092"/>
      <c r="DG123" s="1028" t="s">
        <v>404</v>
      </c>
      <c r="DH123" s="1029"/>
      <c r="DI123" s="1029"/>
      <c r="DJ123" s="1029"/>
      <c r="DK123" s="1030"/>
      <c r="DL123" s="1031" t="s">
        <v>404</v>
      </c>
      <c r="DM123" s="1029"/>
      <c r="DN123" s="1029"/>
      <c r="DO123" s="1029"/>
      <c r="DP123" s="1030"/>
      <c r="DQ123" s="1031" t="s">
        <v>404</v>
      </c>
      <c r="DR123" s="1029"/>
      <c r="DS123" s="1029"/>
      <c r="DT123" s="1029"/>
      <c r="DU123" s="1030"/>
      <c r="DV123" s="1032" t="s">
        <v>404</v>
      </c>
      <c r="DW123" s="1033"/>
      <c r="DX123" s="1033"/>
      <c r="DY123" s="1033"/>
      <c r="DZ123" s="1034"/>
    </row>
    <row r="124" spans="1:130" s="226" customFormat="1" ht="26.25" customHeight="1" thickBot="1" x14ac:dyDescent="0.2">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404</v>
      </c>
      <c r="AB124" s="1029"/>
      <c r="AC124" s="1029"/>
      <c r="AD124" s="1029"/>
      <c r="AE124" s="1030"/>
      <c r="AF124" s="1031" t="s">
        <v>404</v>
      </c>
      <c r="AG124" s="1029"/>
      <c r="AH124" s="1029"/>
      <c r="AI124" s="1029"/>
      <c r="AJ124" s="1030"/>
      <c r="AK124" s="1031" t="s">
        <v>404</v>
      </c>
      <c r="AL124" s="1029"/>
      <c r="AM124" s="1029"/>
      <c r="AN124" s="1029"/>
      <c r="AO124" s="1030"/>
      <c r="AP124" s="1032" t="s">
        <v>404</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404</v>
      </c>
      <c r="BR124" s="1098"/>
      <c r="BS124" s="1098"/>
      <c r="BT124" s="1098"/>
      <c r="BU124" s="1098"/>
      <c r="BV124" s="1098" t="s">
        <v>404</v>
      </c>
      <c r="BW124" s="1098"/>
      <c r="BX124" s="1098"/>
      <c r="BY124" s="1098"/>
      <c r="BZ124" s="1098"/>
      <c r="CA124" s="1098">
        <v>11.2</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124</v>
      </c>
      <c r="DH124" s="1054"/>
      <c r="DI124" s="1054"/>
      <c r="DJ124" s="1054"/>
      <c r="DK124" s="1055"/>
      <c r="DL124" s="1053" t="s">
        <v>426</v>
      </c>
      <c r="DM124" s="1054"/>
      <c r="DN124" s="1054"/>
      <c r="DO124" s="1054"/>
      <c r="DP124" s="1055"/>
      <c r="DQ124" s="1053" t="s">
        <v>124</v>
      </c>
      <c r="DR124" s="1054"/>
      <c r="DS124" s="1054"/>
      <c r="DT124" s="1054"/>
      <c r="DU124" s="1055"/>
      <c r="DV124" s="1056" t="s">
        <v>124</v>
      </c>
      <c r="DW124" s="1057"/>
      <c r="DX124" s="1057"/>
      <c r="DY124" s="1057"/>
      <c r="DZ124" s="1058"/>
    </row>
    <row r="125" spans="1:130" s="226" customFormat="1" ht="26.25" customHeight="1" x14ac:dyDescent="0.15">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124</v>
      </c>
      <c r="AB125" s="1029"/>
      <c r="AC125" s="1029"/>
      <c r="AD125" s="1029"/>
      <c r="AE125" s="1030"/>
      <c r="AF125" s="1031" t="s">
        <v>124</v>
      </c>
      <c r="AG125" s="1029"/>
      <c r="AH125" s="1029"/>
      <c r="AI125" s="1029"/>
      <c r="AJ125" s="1030"/>
      <c r="AK125" s="1031" t="s">
        <v>466</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426</v>
      </c>
      <c r="DH125" s="997"/>
      <c r="DI125" s="997"/>
      <c r="DJ125" s="997"/>
      <c r="DK125" s="997"/>
      <c r="DL125" s="997" t="s">
        <v>124</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x14ac:dyDescent="0.2">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426</v>
      </c>
      <c r="AB126" s="1029"/>
      <c r="AC126" s="1029"/>
      <c r="AD126" s="1029"/>
      <c r="AE126" s="1030"/>
      <c r="AF126" s="1031" t="s">
        <v>124</v>
      </c>
      <c r="AG126" s="1029"/>
      <c r="AH126" s="1029"/>
      <c r="AI126" s="1029"/>
      <c r="AJ126" s="1030"/>
      <c r="AK126" s="1031" t="s">
        <v>124</v>
      </c>
      <c r="AL126" s="1029"/>
      <c r="AM126" s="1029"/>
      <c r="AN126" s="1029"/>
      <c r="AO126" s="1030"/>
      <c r="AP126" s="1032" t="s">
        <v>124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124</v>
      </c>
      <c r="DM126" s="990"/>
      <c r="DN126" s="990"/>
      <c r="DO126" s="990"/>
      <c r="DP126" s="990"/>
      <c r="DQ126" s="990" t="s">
        <v>124</v>
      </c>
      <c r="DR126" s="990"/>
      <c r="DS126" s="990"/>
      <c r="DT126" s="990"/>
      <c r="DU126" s="990"/>
      <c r="DV126" s="991" t="s">
        <v>124</v>
      </c>
      <c r="DW126" s="991"/>
      <c r="DX126" s="991"/>
      <c r="DY126" s="991"/>
      <c r="DZ126" s="992"/>
    </row>
    <row r="127" spans="1:130" s="226" customFormat="1" ht="26.25" customHeight="1" x14ac:dyDescent="0.15">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426</v>
      </c>
      <c r="AB127" s="1029"/>
      <c r="AC127" s="1029"/>
      <c r="AD127" s="1029"/>
      <c r="AE127" s="1030"/>
      <c r="AF127" s="1031" t="s">
        <v>124</v>
      </c>
      <c r="AG127" s="1029"/>
      <c r="AH127" s="1029"/>
      <c r="AI127" s="1029"/>
      <c r="AJ127" s="1030"/>
      <c r="AK127" s="1031" t="s">
        <v>124</v>
      </c>
      <c r="AL127" s="1029"/>
      <c r="AM127" s="1029"/>
      <c r="AN127" s="1029"/>
      <c r="AO127" s="1030"/>
      <c r="AP127" s="1032" t="s">
        <v>124</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124</v>
      </c>
      <c r="DM127" s="990"/>
      <c r="DN127" s="990"/>
      <c r="DO127" s="990"/>
      <c r="DP127" s="990"/>
      <c r="DQ127" s="990" t="s">
        <v>124</v>
      </c>
      <c r="DR127" s="990"/>
      <c r="DS127" s="990"/>
      <c r="DT127" s="990"/>
      <c r="DU127" s="990"/>
      <c r="DV127" s="991" t="s">
        <v>466</v>
      </c>
      <c r="DW127" s="991"/>
      <c r="DX127" s="991"/>
      <c r="DY127" s="991"/>
      <c r="DZ127" s="992"/>
    </row>
    <row r="128" spans="1:130" s="226" customFormat="1" ht="26.25" customHeight="1" thickBot="1" x14ac:dyDescent="0.2">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v>76279</v>
      </c>
      <c r="AB128" s="1118"/>
      <c r="AC128" s="1118"/>
      <c r="AD128" s="1118"/>
      <c r="AE128" s="1119"/>
      <c r="AF128" s="1120">
        <v>76539</v>
      </c>
      <c r="AG128" s="1118"/>
      <c r="AH128" s="1118"/>
      <c r="AI128" s="1118"/>
      <c r="AJ128" s="1119"/>
      <c r="AK128" s="1120">
        <v>71022</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124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t="s">
        <v>466</v>
      </c>
      <c r="DH128" s="1110"/>
      <c r="DI128" s="1110"/>
      <c r="DJ128" s="1110"/>
      <c r="DK128" s="1110"/>
      <c r="DL128" s="1110" t="s">
        <v>124</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2202195</v>
      </c>
      <c r="AB129" s="1029"/>
      <c r="AC129" s="1029"/>
      <c r="AD129" s="1029"/>
      <c r="AE129" s="1030"/>
      <c r="AF129" s="1031">
        <v>2187423</v>
      </c>
      <c r="AG129" s="1029"/>
      <c r="AH129" s="1029"/>
      <c r="AI129" s="1029"/>
      <c r="AJ129" s="1030"/>
      <c r="AK129" s="1031">
        <v>2193523</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466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303147</v>
      </c>
      <c r="AB130" s="1029"/>
      <c r="AC130" s="1029"/>
      <c r="AD130" s="1029"/>
      <c r="AE130" s="1030"/>
      <c r="AF130" s="1031">
        <v>319220</v>
      </c>
      <c r="AG130" s="1029"/>
      <c r="AH130" s="1029"/>
      <c r="AI130" s="1029"/>
      <c r="AJ130" s="1030"/>
      <c r="AK130" s="1031">
        <v>353320</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9.3000000000000007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1899048</v>
      </c>
      <c r="AB131" s="1054"/>
      <c r="AC131" s="1054"/>
      <c r="AD131" s="1054"/>
      <c r="AE131" s="1055"/>
      <c r="AF131" s="1053">
        <v>1868203</v>
      </c>
      <c r="AG131" s="1054"/>
      <c r="AH131" s="1054"/>
      <c r="AI131" s="1054"/>
      <c r="AJ131" s="1055"/>
      <c r="AK131" s="1053">
        <v>1840203</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v>11.2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8.9292108470000002</v>
      </c>
      <c r="AB132" s="1170"/>
      <c r="AC132" s="1170"/>
      <c r="AD132" s="1170"/>
      <c r="AE132" s="1171"/>
      <c r="AF132" s="1172">
        <v>9.4945249530000009</v>
      </c>
      <c r="AG132" s="1170"/>
      <c r="AH132" s="1170"/>
      <c r="AI132" s="1170"/>
      <c r="AJ132" s="1171"/>
      <c r="AK132" s="1172">
        <v>9.4931374420000001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9.1999999999999993</v>
      </c>
      <c r="AB133" s="1153"/>
      <c r="AC133" s="1153"/>
      <c r="AD133" s="1153"/>
      <c r="AE133" s="1154"/>
      <c r="AF133" s="1152">
        <v>9</v>
      </c>
      <c r="AG133" s="1153"/>
      <c r="AH133" s="1153"/>
      <c r="AI133" s="1153"/>
      <c r="AJ133" s="1154"/>
      <c r="AK133" s="1152">
        <v>9.3000000000000007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R4u1mpEluG48yhMiE4V3dIoY9SPJ5vV1Y300NAWsNf6Shd1LOm7ccp+OunMLUDH7jnDLfXYNnVpdcCXiSkDolw==" saltValue="GIe3SR02d0jplR3hckhj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61lrI6l5NYT+vrE0e/jOKNslXOceCuuWGeS+9aiu3qsaqyQwwU6U/twWTQFSGKJyPD4j1UGRVwDyJEaHCGqaA==" saltValue="f8Gle0ziuy+EIZxjNAYm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UkeGFfpwj90RTFdlQpKRQGspQO8UQeVKchh0BP2hLt9zkB63DsgNmNis1BhnOgzJyNocLkE3IbVkN248jGnzg==" saltValue="aQ1AiwcdU/hT7qQMgNa4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533692</v>
      </c>
      <c r="AP9" s="292">
        <v>140667</v>
      </c>
      <c r="AQ9" s="293">
        <v>189734</v>
      </c>
      <c r="AR9" s="294">
        <v>-25.9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37167</v>
      </c>
      <c r="AP10" s="295">
        <v>9796</v>
      </c>
      <c r="AQ10" s="296">
        <v>22180</v>
      </c>
      <c r="AR10" s="297">
        <v>-55.8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136783</v>
      </c>
      <c r="AP11" s="295">
        <v>36052</v>
      </c>
      <c r="AQ11" s="296">
        <v>28692</v>
      </c>
      <c r="AR11" s="297">
        <v>25.7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t="s">
        <v>502</v>
      </c>
      <c r="AP12" s="295" t="s">
        <v>502</v>
      </c>
      <c r="AQ12" s="296">
        <v>4806</v>
      </c>
      <c r="AR12" s="297" t="s">
        <v>502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t="s">
        <v>502</v>
      </c>
      <c r="AP13" s="295" t="s">
        <v>502</v>
      </c>
      <c r="AQ13" s="296" t="s">
        <v>502</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40655</v>
      </c>
      <c r="AP14" s="295">
        <v>10716</v>
      </c>
      <c r="AQ14" s="296">
        <v>8976</v>
      </c>
      <c r="AR14" s="297">
        <v>19.399999999999999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29469</v>
      </c>
      <c r="AP15" s="295">
        <v>7767</v>
      </c>
      <c r="AQ15" s="296">
        <v>4161</v>
      </c>
      <c r="AR15" s="297">
        <v>86.7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-51576</v>
      </c>
      <c r="AP16" s="295">
        <v>-13594</v>
      </c>
      <c r="AQ16" s="296">
        <v>-17989</v>
      </c>
      <c r="AR16" s="297">
        <v>-24.4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726190</v>
      </c>
      <c r="AP17" s="295">
        <v>191405</v>
      </c>
      <c r="AQ17" s="296">
        <v>240560</v>
      </c>
      <c r="AR17" s="297">
        <v>-20.399999999999999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16.87</v>
      </c>
      <c r="AP21" s="308">
        <v>21.65</v>
      </c>
      <c r="AQ21" s="309">
        <v>-4.78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97.5</v>
      </c>
      <c r="AP22" s="313">
        <v>95.4</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406391</v>
      </c>
      <c r="AP32" s="322">
        <v>107114</v>
      </c>
      <c r="AQ32" s="323">
        <v>139228</v>
      </c>
      <c r="AR32" s="324">
        <v>-23.1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502</v>
      </c>
      <c r="AP34" s="322" t="s">
        <v>502</v>
      </c>
      <c r="AQ34" s="323">
        <v>5</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192644</v>
      </c>
      <c r="AP35" s="322">
        <v>50776</v>
      </c>
      <c r="AQ35" s="323">
        <v>32095</v>
      </c>
      <c r="AR35" s="324">
        <v>58.2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t="s">
        <v>502</v>
      </c>
      <c r="AP36" s="322" t="s">
        <v>502</v>
      </c>
      <c r="AQ36" s="323">
        <v>5254</v>
      </c>
      <c r="AR36" s="324" t="s">
        <v>502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t="s">
        <v>502</v>
      </c>
      <c r="AP37" s="322" t="s">
        <v>502</v>
      </c>
      <c r="AQ37" s="323">
        <v>1384</v>
      </c>
      <c r="AR37" s="324" t="s">
        <v>502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t="s">
        <v>502</v>
      </c>
      <c r="AP38" s="325" t="s">
        <v>502</v>
      </c>
      <c r="AQ38" s="326">
        <v>32</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v>-71022</v>
      </c>
      <c r="AP39" s="322">
        <v>-18720</v>
      </c>
      <c r="AQ39" s="323">
        <v>-8131</v>
      </c>
      <c r="AR39" s="324">
        <v>130.19999999999999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-353320</v>
      </c>
      <c r="AP40" s="322">
        <v>-93126</v>
      </c>
      <c r="AQ40" s="323">
        <v>-126394</v>
      </c>
      <c r="AR40" s="324">
        <v>-26.3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174693</v>
      </c>
      <c r="AP41" s="322">
        <v>46045</v>
      </c>
      <c r="AQ41" s="323">
        <v>43473</v>
      </c>
      <c r="AR41" s="324">
        <v>5.9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159479</v>
      </c>
      <c r="AN51" s="344">
        <v>39870</v>
      </c>
      <c r="AO51" s="345">
        <v>-48.5</v>
      </c>
      <c r="AP51" s="346">
        <v>316331</v>
      </c>
      <c r="AQ51" s="347">
        <v>38.6</v>
      </c>
      <c r="AR51" s="348">
        <v>-87.1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98711</v>
      </c>
      <c r="AN52" s="352">
        <v>24678</v>
      </c>
      <c r="AO52" s="353">
        <v>-63.3</v>
      </c>
      <c r="AP52" s="354">
        <v>106387</v>
      </c>
      <c r="AQ52" s="355">
        <v>22.8</v>
      </c>
      <c r="AR52" s="356">
        <v>-86.1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510746</v>
      </c>
      <c r="AN53" s="344">
        <v>130160</v>
      </c>
      <c r="AO53" s="345">
        <v>226.5</v>
      </c>
      <c r="AP53" s="346">
        <v>333013</v>
      </c>
      <c r="AQ53" s="347">
        <v>5.3</v>
      </c>
      <c r="AR53" s="348">
        <v>221.2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133801</v>
      </c>
      <c r="AN54" s="352">
        <v>34098</v>
      </c>
      <c r="AO54" s="353">
        <v>38.200000000000003</v>
      </c>
      <c r="AP54" s="354">
        <v>126732</v>
      </c>
      <c r="AQ54" s="355">
        <v>19.100000000000001</v>
      </c>
      <c r="AR54" s="356">
        <v>19.100000000000001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599270</v>
      </c>
      <c r="AN55" s="344">
        <v>154690</v>
      </c>
      <c r="AO55" s="345">
        <v>18.8</v>
      </c>
      <c r="AP55" s="346">
        <v>280458</v>
      </c>
      <c r="AQ55" s="347">
        <v>-15.8</v>
      </c>
      <c r="AR55" s="348">
        <v>34.6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214430</v>
      </c>
      <c r="AN56" s="352">
        <v>55351</v>
      </c>
      <c r="AO56" s="353">
        <v>62.3</v>
      </c>
      <c r="AP56" s="354">
        <v>127286</v>
      </c>
      <c r="AQ56" s="355">
        <v>0.4</v>
      </c>
      <c r="AR56" s="356">
        <v>61.9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591443</v>
      </c>
      <c r="AN57" s="344">
        <v>154504</v>
      </c>
      <c r="AO57" s="345">
        <v>-0.1</v>
      </c>
      <c r="AP57" s="346">
        <v>291945</v>
      </c>
      <c r="AQ57" s="347">
        <v>4.0999999999999996</v>
      </c>
      <c r="AR57" s="348">
        <v>-4.2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157874</v>
      </c>
      <c r="AN58" s="352">
        <v>41242</v>
      </c>
      <c r="AO58" s="353">
        <v>-25.5</v>
      </c>
      <c r="AP58" s="354">
        <v>127651</v>
      </c>
      <c r="AQ58" s="355">
        <v>0.3</v>
      </c>
      <c r="AR58" s="356">
        <v>-25.8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1381537</v>
      </c>
      <c r="AN59" s="344">
        <v>364137</v>
      </c>
      <c r="AO59" s="345">
        <v>135.69999999999999</v>
      </c>
      <c r="AP59" s="346">
        <v>291173</v>
      </c>
      <c r="AQ59" s="347">
        <v>-0.3</v>
      </c>
      <c r="AR59" s="348">
        <v>136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167724</v>
      </c>
      <c r="AN60" s="352">
        <v>44208</v>
      </c>
      <c r="AO60" s="353">
        <v>7.2</v>
      </c>
      <c r="AP60" s="354">
        <v>119071</v>
      </c>
      <c r="AQ60" s="355">
        <v>-6.7</v>
      </c>
      <c r="AR60" s="356">
        <v>13.9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648495</v>
      </c>
      <c r="AN61" s="359">
        <v>168672</v>
      </c>
      <c r="AO61" s="360">
        <v>66.5</v>
      </c>
      <c r="AP61" s="361">
        <v>302584</v>
      </c>
      <c r="AQ61" s="362">
        <v>6.4</v>
      </c>
      <c r="AR61" s="348">
        <v>60.1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154508</v>
      </c>
      <c r="AN62" s="352">
        <v>39915</v>
      </c>
      <c r="AO62" s="353">
        <v>3.8</v>
      </c>
      <c r="AP62" s="354">
        <v>121425</v>
      </c>
      <c r="AQ62" s="355">
        <v>7.2</v>
      </c>
      <c r="AR62" s="356">
        <v>-3.4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uHXrBF1ZFNpogTyRLW5GGoGPtGfSg4ktru6gG869Jg1rHpS0lUAjv8lUzBLWdNcgMUJPCVmATd90+r1LXDQ3Q==" saltValue="FMSasxPl9c544VCkyAtu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mJLyS5hK/7sP6KBKU79nq16S9AZn3jNSenlQDS9apFUbft10x2oXAgl9qjJasHoVp5KnVc5A5z1giMoDlL4TQ==" saltValue="p/HH6CPlOZ8RC6sWehR9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opW1olZkl1Qp5eSI3WRAjyLu6JjbbHNRQ/KpSmxE1AY834/fYYoRskOrvdo3ZCZ+W6ztY3bFL6MA2bXh3lzxw==" saltValue="4Jktsz9F3RqXI1kcCgxQ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31.9</v>
      </c>
      <c r="G47" s="12">
        <v>37.79</v>
      </c>
      <c r="H47" s="12">
        <v>41.95</v>
      </c>
      <c r="I47" s="12">
        <v>42.04</v>
      </c>
      <c r="J47" s="13">
        <v>35.76</v>
      </c>
    </row>
    <row r="48" spans="2:10" ht="57.75" customHeight="1" x14ac:dyDescent="0.15">
      <c r="B48" s="14"/>
      <c r="C48" s="1214" t="s">
        <v>4</v>
      </c>
      <c r="D48" s="1214"/>
      <c r="E48" s="1215"/>
      <c r="F48" s="15">
        <v>8.73</v>
      </c>
      <c r="G48" s="16">
        <v>10.65</v>
      </c>
      <c r="H48" s="16">
        <v>8.6199999999999992</v>
      </c>
      <c r="I48" s="16">
        <v>8.92</v>
      </c>
      <c r="J48" s="17">
        <v>8.93</v>
      </c>
    </row>
    <row r="49" spans="2:10" ht="57.75" customHeight="1" thickBot="1" x14ac:dyDescent="0.2">
      <c r="B49" s="18"/>
      <c r="C49" s="1216" t="s">
        <v>5</v>
      </c>
      <c r="D49" s="1216"/>
      <c r="E49" s="1217"/>
      <c r="F49" s="19">
        <v>4.68</v>
      </c>
      <c r="G49" s="20">
        <v>1.66</v>
      </c>
      <c r="H49" s="20" t="s">
        <v>550</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GMyUCrqr+HGIeMpN5h8AolOyvPZWW4KHSfcJxyZI80l4gwqNAqPFCft1uzWON2W2Kx1+cHtKzZSDWfZTDpLg==" saltValue="yZ9ZbIGiVo8afDLvl3Uu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us187</cp:lastModifiedBy>
  <cp:lastPrinted>2019-03-04T05:25:22Z</cp:lastPrinted>
  <dcterms:created xsi:type="dcterms:W3CDTF">2019-02-14T01:04:22Z</dcterms:created>
  <dcterms:modified xsi:type="dcterms:W3CDTF">2019-10-30T00:37:21Z</dcterms:modified>
  <cp:category/>
</cp:coreProperties>
</file>