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務係\平成２８年度\01.財政\財政状況資料集\H27年度分\29.4.13\"/>
    </mc:Choice>
  </mc:AlternateContent>
  <bookViews>
    <workbookView xWindow="0" yWindow="0" windowWidth="15510" windowHeight="115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<sst xmlns="http://schemas.openxmlformats.org/spreadsheetml/2006/main" count="1083" uniqueCount="550">
  <si>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</si>
  <si>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</si>
  <si>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</si>
  <si>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</si>
  <si>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</si>
  <si>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</si>
  <si>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</si>
  <si>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</si>
  <si>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</si>
  <si>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</si>
  <si>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</si>
  <si>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</si>
  <si>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</si>
  <si>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</si>
  <si>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</si>
  <si>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</si>
  <si>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</si>
  <si>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</si>
  <si>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</si>
  <si>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</si>
  <si>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</si>
  <si>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</si>
  <si>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</si>
  <si>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</si>
  <si>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</si>
  <si>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</si>
  <si>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</si>
  <si>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</si>
  <si>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</si>
  <si>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</si>
  <si>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</si>
  <si>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</si>
  <si>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</si>
  <si>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</si>
  <si>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</si>
  <si>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</si>
  <si>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</si>
  <si>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</si>
  <si>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</si>
  <si>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</si>
  <si>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</si>
  <si>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</si>
  <si>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</si>
  <si>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</si>
  <si>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</si>
  <si>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</si>
  <si>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</si>
  <si>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</si>
  <si>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</si>
  <si>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</si>
  <si>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</si>
  <si>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</si>
  <si>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</si>
  <si>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</si>
  <si>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</si>
  <si>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</si>
  <si>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</si>
  <si>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</si>
  <si>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</si>
  <si>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</si>
  <si>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</si>
  <si>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</si>
  <si>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</si>
  <si>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</si>
  <si>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</si>
  <si>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</si>
  <si>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</si>
  <si>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</si>
  <si>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</si>
  <si>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</si>
  <si>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</si>
  <si>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</si>
  <si>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</si>
  <si>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</si>
  <si>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</si>
  <si>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</si>
  <si>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</si>
  <si>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</si>
  <si>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</si>
  <si>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</si>
  <si>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</si>
  <si>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</si>
  <si>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</si>
  <si>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</si>
  <si>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</si>
  <si>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</si>
  <si>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</si>
  <si>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</si>
  <si>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</si>
  <si>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</si>
  <si>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</si>
  <si>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</si>
  <si>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</si>
  <si>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</si>
  <si>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</si>
  <si>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</si>
  <si>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</si>
  <si>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</si>
  <si>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</si>
  <si>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</si>
  <si>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</si>
  <si>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</si>
  <si>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</si>
  <si>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</si>
  <si>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</si>
  <si>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</si>
  <si>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</si>
  <si>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</si>
  <si>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</si>
  <si>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</si>
  <si>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</si>
  <si>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</si>
  <si>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</si>
  <si>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</si>
  <si>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</si>
  <si>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</si>
  <si>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</si>
  <si>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</si>
  <si>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</si>
  <si>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</si>
  <si>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</si>
  <si>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</si>
  <si>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</si>
  <si>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</si>
  <si>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</si>
  <si>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</si>
  <si>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</si>
  <si>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</si>
  <si>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</si>
  <si>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</si>
  <si>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</si>
  <si>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</si>
  <si>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</si>
  <si>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</si>
  <si>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</si>
  <si>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</si>
  <si>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</si>
  <si>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</si>
  <si>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</si>
  <si>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</si>
  <si>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</si>
  <si>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</si>
  <si>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</si>
  <si>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</si>
  <si>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</si>
  <si>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</si>
  <si>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</si>
  <si>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</si>
  <si>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</si>
  <si>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</si>
  <si>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</si>
  <si>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</si>
  <si>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</si>
  <si>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</si>
  <si>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</si>
  <si>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</si>
  <si>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</si>
  <si>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</si>
  <si>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</si>
  <si>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</si>
  <si>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</si>
  <si>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</si>
  <si>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</si>
  <si>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</si>
  <si>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</si>
  <si>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</si>
  <si>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</si>
  <si>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</si>
  <si>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</si>
  <si>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</si>
  <si>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</si>
  <si>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</si>
  <si>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</si>
  <si>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</si>
  <si>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</si>
  <si>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</si>
  <si>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</si>
  <si>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</si>
  <si>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</si>
  <si>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</si>
  <si>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</si>
  <si>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</si>
  <si>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</si>
  <si>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</si>
  <si>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</si>
  <si>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</si>
  <si>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</si>
  <si>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</si>
  <si>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</si>
  <si>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</si>
  <si>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</si>
  <si>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</si>
  <si>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</si>
  <si>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北海道比布町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</si>
  <si>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</si>
  <si>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</si>
  <si>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</si>
  <si>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</si>
  <si>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</si>
  <si>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</si>
  <si>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</si>
  <si>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</si>
  <si>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</si>
  <si>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</si>
  <si>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</si>
  <si>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</si>
  <si>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</si>
  <si>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</si>
  <si>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</si>
  <si>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</si>
  <si>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</si>
  <si>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</si>
  <si>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</si>
  <si>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</si>
  <si>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</si>
  <si>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</si>
  <si>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</si>
  <si>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</si>
  <si>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</si>
  <si>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</si>
  <si>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</si>
  <si>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</si>
  <si>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</si>
  <si>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</si>
  <si>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</si>
  <si>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</si>
  <si>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</si>
  <si>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</si>
  <si>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</si>
  <si>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</si>
  <si>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</si>
  <si>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</si>
  <si>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</si>
  <si>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</si>
  <si>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</si>
  <si>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</si>
  <si>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</si>
  <si>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</si>
  <si>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</si>
  <si>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</si>
  <si>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</si>
  <si>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</si>
  <si>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</si>
  <si>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</si>
  <si>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</si>
  <si>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</si>
  <si>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</si>
  <si>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</si>
  <si>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</si>
  <si>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</si>
  <si>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</si>
  <si>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</si>
  <si>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</si>
  <si>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</si>
  <si>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</si>
  <si>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</si>
  <si>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</si>
  <si>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</si>
  <si>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</si>
  <si>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</si>
  <si>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</si>
  <si>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</si>
  <si>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</si>
  <si>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</si>
  <si>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</si>
  <si>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</si>
  <si>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</si>
  <si>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</si>
  <si>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</si>
  <si>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</si>
  <si>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</si>
  <si>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</si>
  <si>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</si>
  <si>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</si>
  <si>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</si>
  <si>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</si>
  <si>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</si>
  <si>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</si>
  <si>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</si>
  <si>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</si>
  <si>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</si>
  <si>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</si>
  <si>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</si>
  <si>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</si>
  <si>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</si>
  <si>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</si>
  <si>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</si>
  <si>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</si>
  <si>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</si>
  <si>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</si>
  <si>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</si>
  <si>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</si>
  <si>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</si>
  <si>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</si>
  <si>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</si>
  <si>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</si>
  <si>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</si>
  <si>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</si>
  <si>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</si>
  <si>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</si>
  <si>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</si>
  <si>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</si>
  <si>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</si>
  <si>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</si>
  <si>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</si>
  <si>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</si>
  <si>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</si>
  <si>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</si>
  <si>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</si>
  <si>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</si>
  <si>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</si>
  <si>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</si>
  <si>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</si>
  <si>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</si>
  <si>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</si>
  <si>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</si>
  <si>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</si>
  <si>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</si>
  <si>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</si>
  <si>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</si>
  <si>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</si>
  <si>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</si>
  <si>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</si>
  <si>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</si>
  <si>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</si>
  <si>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</si>
  <si>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</si>
  <si>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</si>
  <si>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</si>
  <si>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</si>
  <si>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</si>
  <si>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</si>
  <si>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</si>
  <si>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</si>
  <si>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</si>
  <si>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</si>
  <si>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</si>
  <si>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</si>
  <si>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</si>
  <si>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</si>
  <si>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</si>
  <si>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北海道比布町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</si>
  <si>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</si>
  <si>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</si>
  <si>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</si>
  <si>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</si>
  <si>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</si>
  <si>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</si>
  <si>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</si>
  <si>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</si>
  <si>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</si>
  <si>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</si>
  <si>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</si>
  <si>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</si>
  <si>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</si>
  <si>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</si>
  <si>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</si>
  <si>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</si>
  <si>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</si>
  <si>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</si>
  <si>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</si>
  <si>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</si>
  <si>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</si>
  <si>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</si>
  <si>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</si>
  <si>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</si>
  <si>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</si>
  <si>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</si>
  <si>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</si>
  <si>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</si>
  <si>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</si>
  <si>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</si>
  <si>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</si>
  <si>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</si>
  <si>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</si>
  <si>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</si>
  <si>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</si>
  <si>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</si>
  <si>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</si>
  <si>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</si>
  <si>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</si>
  <si>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</si>
  <si>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</si>
  <si>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</si>
  <si>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</si>
  <si>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</si>
  <si>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</si>
  <si>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</si>
  <si>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</si>
  <si>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</si>
  <si>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</si>
  <si>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</si>
  <si>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</si>
  <si>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</si>
  <si>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</si>
  <si>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</si>
  <si>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</si>
  <si>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</si>
  <si>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</si>
  <si>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</si>
  <si>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</si>
  <si>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</si>
  <si>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</si>
  <si>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</si>
  <si>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</si>
  <si>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</si>
  <si>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</si>
  <si>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</si>
  <si>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</si>
  <si>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</si>
  <si>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</si>
  <si>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</si>
  <si>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</si>
  <si>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</si>
  <si>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</si>
  <si>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</si>
  <si>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</si>
  <si>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</si>
  <si>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</si>
  <si>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</si>
  <si>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</si>
  <si>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</si>
  <si>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</si>
  <si>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</si>
  <si>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</si>
  <si>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</si>
  <si>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</si>
  <si>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</si>
  <si>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</si>
  <si>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</si>
  <si>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</si>
  <si>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</si>
  <si>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</si>
  <si>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</si>
  <si>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</si>
  <si>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</si>
  <si>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</si>
  <si>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</si>
  <si>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</si>
  <si>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</si>
  <si>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観光事業特別会計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</si>
  <si>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</si>
  <si>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</si>
  <si>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</si>
  <si>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</si>
  <si>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</si>
  <si>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</si>
  <si>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</si>
  <si>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</si>
  <si>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</si>
  <si>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</si>
  <si>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</si>
  <si>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</si>
  <si>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</si>
  <si>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</si>
  <si>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</si>
  <si>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</si>
  <si>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</si>
  <si>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</si>
  <si>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</si>
  <si>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</si>
  <si>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</si>
  <si>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</si>
  <si>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</si>
  <si>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</si>
  <si>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</si>
  <si>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</si>
  <si>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</si>
  <si>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</si>
  <si>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</si>
  <si>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</si>
  <si>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</si>
  <si>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</si>
  <si>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</si>
  <si>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</si>
  <si>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</si>
  <si>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</si>
  <si>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</si>
  <si>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</si>
  <si>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</si>
  <si>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</si>
  <si>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</si>
  <si>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</si>
  <si>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</si>
  <si>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</si>
  <si>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</si>
  <si>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</si>
  <si>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</si>
  <si>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</si>
  <si>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</si>
  <si>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</si>
  <si>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</si>
  <si>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</si>
  <si>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</si>
  <si>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</si>
  <si>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</si>
  <si>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</si>
  <si>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</si>
  <si>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</si>
  <si>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</si>
  <si>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</si>
  <si>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</si>
  <si>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</si>
  <si>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</si>
  <si>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</si>
  <si>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</si>
  <si>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</si>
  <si>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</si>
  <si>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</si>
  <si>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</si>
  <si>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</si>
  <si>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</si>
  <si>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</si>
  <si>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</si>
  <si>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</si>
  <si>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</si>
  <si>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</si>
  <si>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</si>
  <si>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</si>
  <si>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</si>
  <si>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</si>
  <si>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</si>
  <si>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1.63</t>
  </si>
  <si>
    <t>一般会計</t>
  </si>
  <si>
    <t>介護保険特別会計</t>
  </si>
  <si>
    <t>公共下水道事業特別会計</t>
  </si>
  <si>
    <t>簡易水道事業特別会計</t>
  </si>
  <si>
    <t>国民健康保険特別会計</t>
  </si>
  <si>
    <t>観光事業特別会計</t>
  </si>
  <si>
    <t>後期高齢者医療特別会計</t>
  </si>
  <si>
    <t>その他会計（赤字）</t>
  </si>
  <si>
    <t>その他会計（黒字）</t>
  </si>
  <si>
    <t>‐</t>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</si>
  <si>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</si>
  <si>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</si>
  <si>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上川教育研修センター組合</t>
    <rPh sb="0" eb="2">
      <t>カミカワ</t>
    </rPh>
    <rPh sb="2" eb="4">
      <t>キョウイク</t>
    </rPh>
    <rPh sb="4" eb="6">
      <t>ケンシュウ</t>
    </rPh>
    <rPh sb="10" eb="12">
      <t>クミアイ</t>
    </rPh>
    <phoneticPr fontId="2"/>
  </si>
  <si>
    <t>愛別町外3町塵芥処理組合</t>
    <rPh sb="0" eb="3">
      <t>アイベツチョウ</t>
    </rPh>
    <rPh sb="3" eb="4">
      <t>ホカ</t>
    </rPh>
    <rPh sb="5" eb="6">
      <t>チョウ</t>
    </rPh>
    <rPh sb="6" eb="8">
      <t>ジンカイ</t>
    </rPh>
    <rPh sb="8" eb="10">
      <t>ショリ</t>
    </rPh>
    <rPh sb="10" eb="12">
      <t>クミアイ</t>
    </rPh>
    <phoneticPr fontId="2"/>
  </si>
  <si>
    <t>上川広域滞納整理機構</t>
    <rPh sb="0" eb="2">
      <t>カミカワ</t>
    </rPh>
    <rPh sb="2" eb="4">
      <t>コウイキ</t>
    </rPh>
    <rPh sb="4" eb="6">
      <t>タイノウ</t>
    </rPh>
    <rPh sb="6" eb="8">
      <t>セイリ</t>
    </rPh>
    <rPh sb="8" eb="10">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</si>
  <si>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</si>
  <si>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</si>
  <si>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</si>
  <si>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</si>
  <si>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</si>
  <si>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</si>
  <si>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</si>
  <si>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</si>
  <si>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</si>
  <si>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</si>
  <si>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</si>
  <si>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将来負担比率は類似団体と同様に低い水準にあり近年横ばいになっていますが、実質公債費比率は減少傾向にありつつも、類似団体と比較して高い状況が続いています。
将来負担比率が横ばいになっている要因は、一般会計等にかかる地方債の現在高の増加と公営企業債繰入見込額の減少によるものです。
実質公債費比率については、元利償還金等の減少と算入公債費等が横ばいであることから、減少の推移をたどっていますが、今後は大型事業の元利償還が控えており、
実質公債費比率及び将来負担比率ともに上昇することが見込まれるため、これからも地方債の発行を厳格に判断し、より一層の財政健全化に努めます。</t>
    <rPh sb="0" eb="2">
      <t>ショウライ</t>
    </rPh>
    <rPh sb="2" eb="4">
      <t>フタン</t>
    </rPh>
    <rPh sb="4" eb="6">
      <t>ヒリツ</t>
    </rPh>
    <rPh sb="7" eb="9">
      <t>ルイジ</t>
    </rPh>
    <rPh sb="9" eb="11">
      <t>ダンタイ</t>
    </rPh>
    <rPh sb="12" eb="14">
      <t>ドウヨウ</t>
    </rPh>
    <rPh sb="15" eb="16">
      <t>ヒク</t>
    </rPh>
    <rPh sb="17" eb="19">
      <t>スイジュン</t>
    </rPh>
    <rPh sb="22" eb="24">
      <t>キンネン</t>
    </rPh>
    <rPh sb="24" eb="25">
      <t>ヨコ</t>
    </rPh>
    <rPh sb="44" eb="46">
      <t>ゲンショウ</t>
    </rPh>
    <rPh sb="46" eb="48">
      <t>ケイコウ</t>
    </rPh>
    <rPh sb="66" eb="68">
      <t>ジョウキョウ</t>
    </rPh>
    <rPh sb="69" eb="70">
      <t>ツヅ</t>
    </rPh>
    <rPh sb="77" eb="79">
      <t>ショウライ</t>
    </rPh>
    <rPh sb="79" eb="81">
      <t>フタン</t>
    </rPh>
    <rPh sb="81" eb="83">
      <t>ヒリツ</t>
    </rPh>
    <rPh sb="93" eb="95">
      <t>ヨウイン</t>
    </rPh>
    <rPh sb="97" eb="99">
      <t>イッパン</t>
    </rPh>
    <rPh sb="99" eb="102">
      <t>カイケイトウ</t>
    </rPh>
    <rPh sb="106" eb="109">
      <t>チホウサイ</t>
    </rPh>
    <rPh sb="110" eb="112">
      <t>ゲンザイ</t>
    </rPh>
    <rPh sb="112" eb="113">
      <t>ダカ</t>
    </rPh>
    <rPh sb="114" eb="116">
      <t>ゾウカ</t>
    </rPh>
    <rPh sb="117" eb="119">
      <t>コウエイ</t>
    </rPh>
    <rPh sb="119" eb="121">
      <t>キギョウ</t>
    </rPh>
    <rPh sb="121" eb="122">
      <t>サイ</t>
    </rPh>
    <rPh sb="122" eb="123">
      <t>ク</t>
    </rPh>
    <rPh sb="123" eb="124">
      <t>イ</t>
    </rPh>
    <rPh sb="124" eb="126">
      <t>ミコ</t>
    </rPh>
    <rPh sb="126" eb="127">
      <t>ガク</t>
    </rPh>
    <rPh sb="128" eb="130">
      <t>ゲンショウ</t>
    </rPh>
    <rPh sb="139" eb="141">
      <t>ジッシツ</t>
    </rPh>
    <rPh sb="141" eb="144">
      <t>コウサイヒ</t>
    </rPh>
    <rPh sb="144" eb="146">
      <t>ヒリツ</t>
    </rPh>
    <rPh sb="152" eb="154">
      <t>ガンリ</t>
    </rPh>
    <rPh sb="154" eb="156">
      <t>ショウカン</t>
    </rPh>
    <rPh sb="156" eb="157">
      <t>キン</t>
    </rPh>
    <rPh sb="157" eb="158">
      <t>トウ</t>
    </rPh>
    <rPh sb="159" eb="161">
      <t>ゲンショウ</t>
    </rPh>
    <rPh sb="162" eb="164">
      <t>サンニュウ</t>
    </rPh>
    <rPh sb="164" eb="167">
      <t>コウサイヒ</t>
    </rPh>
    <rPh sb="167" eb="168">
      <t>トウ</t>
    </rPh>
    <rPh sb="169" eb="170">
      <t>ヨコ</t>
    </rPh>
    <rPh sb="180" eb="182">
      <t>ゲンショウ</t>
    </rPh>
    <rPh sb="183" eb="185">
      <t>スイイ</t>
    </rPh>
    <rPh sb="195" eb="197">
      <t>コンゴ</t>
    </rPh>
    <rPh sb="198" eb="200">
      <t>オオガタ</t>
    </rPh>
    <rPh sb="200" eb="202">
      <t>ジギョウ</t>
    </rPh>
    <rPh sb="203" eb="205">
      <t>ガンリ</t>
    </rPh>
    <rPh sb="205" eb="207">
      <t>ショウカン</t>
    </rPh>
    <rPh sb="208" eb="209">
      <t>ヒカ</t>
    </rPh>
    <rPh sb="215" eb="217">
      <t>ジッシツ</t>
    </rPh>
    <rPh sb="217" eb="220">
      <t>コウサイヒ</t>
    </rPh>
    <rPh sb="220" eb="222">
      <t>ヒリツ</t>
    </rPh>
    <rPh sb="222" eb="223">
      <t>オヨ</t>
    </rPh>
    <rPh sb="224" eb="226">
      <t>ショウライ</t>
    </rPh>
    <rPh sb="226" eb="228">
      <t>フタン</t>
    </rPh>
    <rPh sb="228" eb="230">
      <t>ヒリツ</t>
    </rPh>
    <rPh sb="233" eb="235">
      <t>ジョウショウシ</t>
    </rPh>
    <rPh sb="240" eb="242">
      <t>ミコ</t>
    </rPh>
    <rPh sb="253" eb="256">
      <t>チホウサイ</t>
    </rPh>
    <rPh sb="257" eb="259">
      <t>ハッコウ</t>
    </rPh>
    <rPh sb="260" eb="262">
      <t>ゲンカク</t>
    </rPh>
    <rPh sb="263" eb="265">
      <t>ハンダン</t>
    </rPh>
    <rPh sb="269" eb="271">
      <t>イッソウ</t>
    </rPh>
    <rPh sb="272" eb="274">
      <t>ザイセイ</t>
    </rPh>
    <rPh sb="274" eb="277">
      <t>ケンゼンカ</t>
    </rPh>
    <rPh sb="278" eb="2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</si>
</sst>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3578-4D58-B58C-93581F9FD4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77599</c:v>
                </c:pt>
                <c:pt idx="1">
                  <c:v>77382</c:v>
                </c:pt>
                <c:pt idx="2">
                  <c:v>39870</c:v>
                </c:pt>
                <c:pt idx="3">
                  <c:v>130160</c:v>
                </c:pt>
                <c:pt idx="4">
                  <c:v>154690</c:v>
                </c:pt>
              </c:numCache>
            </c:numRef>
          </c:val>
          <c:smooth val="0"/>
          <c:extLst>
            <c:ext xmlns:c16="http://schemas.microsoft.com/office/drawing/2014/chart" uri="{C3380CC4-5D6E-409C-BE32-E72D297353CC}">
              <c16:uniqueId val="{00000001-3578-4D58-B58C-93581F9FD4EA}"/>
            </c:ext>
          </c:extLst>
        </c:ser>
        <c:dLbls>
          <c:showLegendKey val="0"/>
          <c:showVal val="0"/>
          <c:showCatName val="0"/>
          <c:showSerName val="0"/>
          <c:showPercent val="0"/>
          <c:showBubbleSize val="0"/>
        </c:dLbls>
        <c:marker val="1"/>
        <c:smooth val="0"/>
        <c:axId val="351648768"/>
        <c:axId val="352286208"/>
      </c:lineChart>
      <c:catAx>
        <c:axId val="35164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286208"/>
        <c:crosses val="autoZero"/>
        <c:auto val="1"/>
        <c:lblAlgn val="ctr"/>
        <c:lblOffset val="100"/>
        <c:tickLblSkip val="1"/>
        <c:tickMarkSkip val="1"/>
        <c:noMultiLvlLbl val="0"/>
      </c:catAx>
      <c:valAx>
        <c:axId val="3522862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64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6.46</c:v>
                </c:pt>
                <c:pt idx="1">
                  <c:v>7.34</c:v>
                </c:pt>
                <c:pt idx="2">
                  <c:v>8.73</c:v>
                </c:pt>
                <c:pt idx="3">
                  <c:v>10.65</c:v>
                </c:pt>
                <c:pt idx="4">
                  <c:v>8.6199999999999992</c:v>
                </c:pt>
              </c:numCache>
            </c:numRef>
          </c:val>
          <c:extLst>
            <c:ext xmlns:c16="http://schemas.microsoft.com/office/drawing/2014/chart" uri="{C3380CC4-5D6E-409C-BE32-E72D297353CC}">
              <c16:uniqueId val="{00000000-0B72-406A-8C6F-76741D3879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21.66</c:v>
                </c:pt>
                <c:pt idx="1">
                  <c:v>25.32</c:v>
                </c:pt>
                <c:pt idx="2">
                  <c:v>31.9</c:v>
                </c:pt>
                <c:pt idx="3">
                  <c:v>37.79</c:v>
                </c:pt>
                <c:pt idx="4">
                  <c:v>41.95</c:v>
                </c:pt>
              </c:numCache>
            </c:numRef>
          </c:val>
          <c:extLst>
            <c:ext xmlns:c16="http://schemas.microsoft.com/office/drawing/2014/chart" uri="{C3380CC4-5D6E-409C-BE32-E72D297353CC}">
              <c16:uniqueId val="{00000001-0B72-406A-8C6F-76741D3879CA}"/>
            </c:ext>
          </c:extLst>
        </c:ser>
        <c:dLbls>
          <c:showLegendKey val="0"/>
          <c:showVal val="0"/>
          <c:showCatName val="0"/>
          <c:showSerName val="0"/>
          <c:showPercent val="0"/>
          <c:showBubbleSize val="0"/>
        </c:dLbls>
        <c:gapWidth val="250"/>
        <c:overlap val="100"/>
        <c:axId val="97714176"/>
        <c:axId val="9771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0.13</c:v>
                </c:pt>
                <c:pt idx="1">
                  <c:v>0.8</c:v>
                </c:pt>
                <c:pt idx="2">
                  <c:v>4.68</c:v>
                </c:pt>
                <c:pt idx="3">
                  <c:v>1.66</c:v>
                </c:pt>
                <c:pt idx="4">
                  <c:v>-1.63</c:v>
                </c:pt>
              </c:numCache>
            </c:numRef>
          </c:val>
          <c:smooth val="0"/>
          <c:extLst>
            <c:ext xmlns:c16="http://schemas.microsoft.com/office/drawing/2014/chart" uri="{C3380CC4-5D6E-409C-BE32-E72D297353CC}">
              <c16:uniqueId val="{00000002-0B72-406A-8C6F-76741D3879CA}"/>
            </c:ext>
          </c:extLst>
        </c:ser>
        <c:dLbls>
          <c:showLegendKey val="0"/>
          <c:showVal val="0"/>
          <c:showCatName val="0"/>
          <c:showSerName val="0"/>
          <c:showPercent val="0"/>
          <c:showBubbleSize val="0"/>
        </c:dLbls>
        <c:marker val="1"/>
        <c:smooth val="0"/>
        <c:axId val="97714176"/>
        <c:axId val="97716096"/>
      </c:lineChart>
      <c:catAx>
        <c:axId val="977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096"/>
        <c:crosses val="autoZero"/>
        <c:auto val="1"/>
        <c:lblAlgn val="ctr"/>
        <c:lblOffset val="100"/>
        <c:tickLblSkip val="1"/>
        <c:tickMarkSkip val="1"/>
        <c:noMultiLvlLbl val="0"/>
      </c:catAx>
      <c:valAx>
        <c:axId val="9771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1.1399999999999999</c:v>
                </c:pt>
                <c:pt idx="2">
                  <c:v>#N/A</c:v>
                </c:pt>
                <c:pt idx="3">
                  <c:v>1.1200000000000001</c:v>
                </c:pt>
                <c:pt idx="4">
                  <c:v>#N/A</c:v>
                </c:pt>
                <c:pt idx="5">
                  <c:v>0.99</c:v>
                </c:pt>
                <c:pt idx="6">
                  <c:v>#N/A</c:v>
                </c:pt>
                <c:pt idx="7">
                  <c:v>0.31</c:v>
                </c:pt>
                <c:pt idx="8">
                  <c:v>0</c:v>
                </c:pt>
                <c:pt idx="9">
                  <c:v>0</c:v>
                </c:pt>
              </c:numCache>
            </c:numRef>
          </c:val>
          <c:extLst>
            <c:ext xmlns:c16="http://schemas.microsoft.com/office/drawing/2014/chart" uri="{C3380CC4-5D6E-409C-BE32-E72D297353CC}">
              <c16:uniqueId val="{00000000-477B-4BF7-8FB7-F3D4C4E89A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7B-4BF7-8FB7-F3D4C4E89A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7B-4BF7-8FB7-F3D4C4E89AF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477B-4BF7-8FB7-F3D4C4E89AFF}"/>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0.44</c:v>
                </c:pt>
                <c:pt idx="2">
                  <c:v>#N/A</c:v>
                </c:pt>
                <c:pt idx="3">
                  <c:v>0.52</c:v>
                </c:pt>
                <c:pt idx="4">
                  <c:v>#N/A</c:v>
                </c:pt>
                <c:pt idx="5">
                  <c:v>0.02</c:v>
                </c:pt>
                <c:pt idx="6">
                  <c:v>#N/A</c:v>
                </c:pt>
                <c:pt idx="7">
                  <c:v>0.03</c:v>
                </c:pt>
                <c:pt idx="8">
                  <c:v>#N/A</c:v>
                </c:pt>
                <c:pt idx="9">
                  <c:v>0</c:v>
                </c:pt>
              </c:numCache>
            </c:numRef>
          </c:val>
          <c:extLst>
            <c:ext xmlns:c16="http://schemas.microsoft.com/office/drawing/2014/chart" uri="{C3380CC4-5D6E-409C-BE32-E72D297353CC}">
              <c16:uniqueId val="{00000004-477B-4BF7-8FB7-F3D4C4E89AF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1.28</c:v>
                </c:pt>
                <c:pt idx="2">
                  <c:v>#N/A</c:v>
                </c:pt>
                <c:pt idx="3">
                  <c:v>2.6</c:v>
                </c:pt>
                <c:pt idx="4">
                  <c:v>#N/A</c:v>
                </c:pt>
                <c:pt idx="5">
                  <c:v>2.0699999999999998</c:v>
                </c:pt>
                <c:pt idx="6">
                  <c:v>#N/A</c:v>
                </c:pt>
                <c:pt idx="7">
                  <c:v>1.0900000000000001</c:v>
                </c:pt>
                <c:pt idx="8">
                  <c:v>#N/A</c:v>
                </c:pt>
                <c:pt idx="9">
                  <c:v>7.0000000000000007E-2</c:v>
                </c:pt>
              </c:numCache>
            </c:numRef>
          </c:val>
          <c:extLst>
            <c:ext xmlns:c16="http://schemas.microsoft.com/office/drawing/2014/chart" uri="{C3380CC4-5D6E-409C-BE32-E72D297353CC}">
              <c16:uniqueId val="{00000005-477B-4BF7-8FB7-F3D4C4E89AF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0.06</c:v>
                </c:pt>
                <c:pt idx="4">
                  <c:v>#N/A</c:v>
                </c:pt>
                <c:pt idx="5">
                  <c:v>0.16</c:v>
                </c:pt>
                <c:pt idx="6">
                  <c:v>#N/A</c:v>
                </c:pt>
                <c:pt idx="7">
                  <c:v>0.13</c:v>
                </c:pt>
                <c:pt idx="8">
                  <c:v>#N/A</c:v>
                </c:pt>
                <c:pt idx="9">
                  <c:v>0.09</c:v>
                </c:pt>
              </c:numCache>
            </c:numRef>
          </c:val>
          <c:extLst>
            <c:ext xmlns:c16="http://schemas.microsoft.com/office/drawing/2014/chart" uri="{C3380CC4-5D6E-409C-BE32-E72D297353CC}">
              <c16:uniqueId val="{00000006-477B-4BF7-8FB7-F3D4C4E89AFF}"/>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0.06</c:v>
                </c:pt>
                <c:pt idx="4">
                  <c:v>#N/A</c:v>
                </c:pt>
                <c:pt idx="5">
                  <c:v>0.11</c:v>
                </c:pt>
                <c:pt idx="6">
                  <c:v>#N/A</c:v>
                </c:pt>
                <c:pt idx="7">
                  <c:v>7.0000000000000007E-2</c:v>
                </c:pt>
                <c:pt idx="8">
                  <c:v>#N/A</c:v>
                </c:pt>
                <c:pt idx="9">
                  <c:v>0.16</c:v>
                </c:pt>
              </c:numCache>
            </c:numRef>
          </c:val>
          <c:extLst>
            <c:ext xmlns:c16="http://schemas.microsoft.com/office/drawing/2014/chart" uri="{C3380CC4-5D6E-409C-BE32-E72D297353CC}">
              <c16:uniqueId val="{00000007-477B-4BF7-8FB7-F3D4C4E89AF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0.54</c:v>
                </c:pt>
                <c:pt idx="2">
                  <c:v>#N/A</c:v>
                </c:pt>
                <c:pt idx="3">
                  <c:v>0.43</c:v>
                </c:pt>
                <c:pt idx="4">
                  <c:v>#N/A</c:v>
                </c:pt>
                <c:pt idx="5">
                  <c:v>0.48</c:v>
                </c:pt>
                <c:pt idx="6">
                  <c:v>#N/A</c:v>
                </c:pt>
                <c:pt idx="7">
                  <c:v>0.72</c:v>
                </c:pt>
                <c:pt idx="8">
                  <c:v>#N/A</c:v>
                </c:pt>
                <c:pt idx="9">
                  <c:v>0.63</c:v>
                </c:pt>
              </c:numCache>
            </c:numRef>
          </c:val>
          <c:extLst>
            <c:ext xmlns:c16="http://schemas.microsoft.com/office/drawing/2014/chart" uri="{C3380CC4-5D6E-409C-BE32-E72D297353CC}">
              <c16:uniqueId val="{00000008-477B-4BF7-8FB7-F3D4C4E89A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6.45</c:v>
                </c:pt>
                <c:pt idx="2">
                  <c:v>#N/A</c:v>
                </c:pt>
                <c:pt idx="3">
                  <c:v>7.33</c:v>
                </c:pt>
                <c:pt idx="4">
                  <c:v>#N/A</c:v>
                </c:pt>
                <c:pt idx="5">
                  <c:v>8.7200000000000006</c:v>
                </c:pt>
                <c:pt idx="6">
                  <c:v>#N/A</c:v>
                </c:pt>
                <c:pt idx="7">
                  <c:v>10.65</c:v>
                </c:pt>
                <c:pt idx="8">
                  <c:v>#N/A</c:v>
                </c:pt>
                <c:pt idx="9">
                  <c:v>8.61</c:v>
                </c:pt>
              </c:numCache>
            </c:numRef>
          </c:val>
          <c:extLst>
            <c:ext xmlns:c16="http://schemas.microsoft.com/office/drawing/2014/chart" uri="{C3380CC4-5D6E-409C-BE32-E72D297353CC}">
              <c16:uniqueId val="{00000009-477B-4BF7-8FB7-F3D4C4E89AFF}"/>
            </c:ext>
          </c:extLst>
        </c:ser>
        <c:dLbls>
          <c:showLegendKey val="0"/>
          <c:showVal val="0"/>
          <c:showCatName val="0"/>
          <c:showSerName val="0"/>
          <c:showPercent val="0"/>
          <c:showBubbleSize val="0"/>
        </c:dLbls>
        <c:gapWidth val="150"/>
        <c:overlap val="100"/>
        <c:axId val="149653760"/>
        <c:axId val="152560000"/>
      </c:barChart>
      <c:catAx>
        <c:axId val="1496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60000"/>
        <c:crosses val="autoZero"/>
        <c:auto val="1"/>
        <c:lblAlgn val="ctr"/>
        <c:lblOffset val="100"/>
        <c:tickLblSkip val="1"/>
        <c:tickMarkSkip val="1"/>
        <c:noMultiLvlLbl val="0"/>
      </c:catAx>
      <c:valAx>
        <c:axId val="1525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395</c:v>
                </c:pt>
                <c:pt idx="5">
                  <c:v>360</c:v>
                </c:pt>
                <c:pt idx="8">
                  <c:v>377</c:v>
                </c:pt>
                <c:pt idx="11">
                  <c:v>368</c:v>
                </c:pt>
                <c:pt idx="14">
                  <c:v>379</c:v>
                </c:pt>
              </c:numCache>
            </c:numRef>
          </c:val>
          <c:extLst>
            <c:ext xmlns:c16="http://schemas.microsoft.com/office/drawing/2014/chart" uri="{C3380CC4-5D6E-409C-BE32-E72D297353CC}">
              <c16:uniqueId val="{00000000-A6DF-4418-A3E1-FA53753B49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DF-4418-A3E1-FA53753B49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A6DF-4418-A3E1-FA53753B49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7</c:v>
                </c:pt>
                <c:pt idx="6">
                  <c:v>2</c:v>
                </c:pt>
                <c:pt idx="9">
                  <c:v>0</c:v>
                </c:pt>
                <c:pt idx="12">
                  <c:v>0</c:v>
                </c:pt>
              </c:numCache>
            </c:numRef>
          </c:val>
          <c:extLst>
            <c:ext xmlns:c16="http://schemas.microsoft.com/office/drawing/2014/chart" uri="{C3380CC4-5D6E-409C-BE32-E72D297353CC}">
              <c16:uniqueId val="{00000003-A6DF-4418-A3E1-FA53753B49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182</c:v>
                </c:pt>
                <c:pt idx="3">
                  <c:v>193</c:v>
                </c:pt>
                <c:pt idx="6">
                  <c:v>216</c:v>
                </c:pt>
                <c:pt idx="9">
                  <c:v>206</c:v>
                </c:pt>
                <c:pt idx="12">
                  <c:v>208</c:v>
                </c:pt>
              </c:numCache>
            </c:numRef>
          </c:val>
          <c:extLst>
            <c:ext xmlns:c16="http://schemas.microsoft.com/office/drawing/2014/chart" uri="{C3380CC4-5D6E-409C-BE32-E72D297353CC}">
              <c16:uniqueId val="{00000004-A6DF-4418-A3E1-FA53753B49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DF-4418-A3E1-FA53753B49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DF-4418-A3E1-FA53753B49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419</c:v>
                </c:pt>
                <c:pt idx="3">
                  <c:v>364</c:v>
                </c:pt>
                <c:pt idx="6">
                  <c:v>349</c:v>
                </c:pt>
                <c:pt idx="9">
                  <c:v>323</c:v>
                </c:pt>
                <c:pt idx="12">
                  <c:v>341</c:v>
                </c:pt>
              </c:numCache>
            </c:numRef>
          </c:val>
          <c:extLst>
            <c:ext xmlns:c16="http://schemas.microsoft.com/office/drawing/2014/chart" uri="{C3380CC4-5D6E-409C-BE32-E72D297353CC}">
              <c16:uniqueId val="{00000007-A6DF-4418-A3E1-FA53753B4956}"/>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225</c:v>
                </c:pt>
                <c:pt idx="2">
                  <c:v>#N/A</c:v>
                </c:pt>
                <c:pt idx="3">
                  <c:v>#N/A</c:v>
                </c:pt>
                <c:pt idx="4">
                  <c:v>204</c:v>
                </c:pt>
                <c:pt idx="5">
                  <c:v>#N/A</c:v>
                </c:pt>
                <c:pt idx="6">
                  <c:v>#N/A</c:v>
                </c:pt>
                <c:pt idx="7">
                  <c:v>190</c:v>
                </c:pt>
                <c:pt idx="8">
                  <c:v>#N/A</c:v>
                </c:pt>
                <c:pt idx="9">
                  <c:v>#N/A</c:v>
                </c:pt>
                <c:pt idx="10">
                  <c:v>161</c:v>
                </c:pt>
                <c:pt idx="11">
                  <c:v>#N/A</c:v>
                </c:pt>
                <c:pt idx="12">
                  <c:v>#N/A</c:v>
                </c:pt>
                <c:pt idx="13">
                  <c:v>170</c:v>
                </c:pt>
                <c:pt idx="14">
                  <c:v>#N/A</c:v>
                </c:pt>
              </c:numCache>
            </c:numRef>
          </c:val>
          <c:smooth val="0"/>
          <c:extLst>
            <c:ext xmlns:c16="http://schemas.microsoft.com/office/drawing/2014/chart" uri="{C3380CC4-5D6E-409C-BE32-E72D297353CC}">
              <c16:uniqueId val="{00000008-A6DF-4418-A3E1-FA53753B4956}"/>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2664</c:v>
                </c:pt>
                <c:pt idx="5">
                  <c:v>3096</c:v>
                </c:pt>
                <c:pt idx="8">
                  <c:v>3040</c:v>
                </c:pt>
                <c:pt idx="11">
                  <c:v>3124</c:v>
                </c:pt>
                <c:pt idx="14">
                  <c:v>3144</c:v>
                </c:pt>
              </c:numCache>
            </c:numRef>
          </c:val>
          <c:extLst>
            <c:ext xmlns:c16="http://schemas.microsoft.com/office/drawing/2014/chart" uri="{C3380CC4-5D6E-409C-BE32-E72D297353CC}">
              <c16:uniqueId val="{00000000-386A-4545-9CCA-945C6A793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866</c:v>
                </c:pt>
                <c:pt idx="5">
                  <c:v>806</c:v>
                </c:pt>
                <c:pt idx="8">
                  <c:v>757</c:v>
                </c:pt>
                <c:pt idx="11">
                  <c:v>765</c:v>
                </c:pt>
                <c:pt idx="14">
                  <c:v>816</c:v>
                </c:pt>
              </c:numCache>
            </c:numRef>
          </c:val>
          <c:extLst>
            <c:ext xmlns:c16="http://schemas.microsoft.com/office/drawing/2014/chart" uri="{C3380CC4-5D6E-409C-BE32-E72D297353CC}">
              <c16:uniqueId val="{00000001-386A-4545-9CCA-945C6A793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1592</c:v>
                </c:pt>
                <c:pt idx="5">
                  <c:v>1797</c:v>
                </c:pt>
                <c:pt idx="8">
                  <c:v>1943</c:v>
                </c:pt>
                <c:pt idx="11">
                  <c:v>2064</c:v>
                </c:pt>
                <c:pt idx="14">
                  <c:v>2250</c:v>
                </c:pt>
              </c:numCache>
            </c:numRef>
          </c:val>
          <c:extLst>
            <c:ext xmlns:c16="http://schemas.microsoft.com/office/drawing/2014/chart" uri="{C3380CC4-5D6E-409C-BE32-E72D297353CC}">
              <c16:uniqueId val="{00000002-386A-4545-9CCA-945C6A793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6A-4545-9CCA-945C6A793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6A-4545-9CCA-945C6A793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6A-4545-9CCA-945C6A793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710</c:v>
                </c:pt>
                <c:pt idx="3">
                  <c:v>697</c:v>
                </c:pt>
                <c:pt idx="6">
                  <c:v>689</c:v>
                </c:pt>
                <c:pt idx="9">
                  <c:v>659</c:v>
                </c:pt>
                <c:pt idx="12">
                  <c:v>620</c:v>
                </c:pt>
              </c:numCache>
            </c:numRef>
          </c:val>
          <c:extLst>
            <c:ext xmlns:c16="http://schemas.microsoft.com/office/drawing/2014/chart" uri="{C3380CC4-5D6E-409C-BE32-E72D297353CC}">
              <c16:uniqueId val="{00000006-386A-4545-9CCA-945C6A793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2</c:v>
                </c:pt>
                <c:pt idx="6">
                  <c:v>0</c:v>
                </c:pt>
                <c:pt idx="9">
                  <c:v>0</c:v>
                </c:pt>
                <c:pt idx="12">
                  <c:v>0</c:v>
                </c:pt>
              </c:numCache>
            </c:numRef>
          </c:val>
          <c:extLst>
            <c:ext xmlns:c16="http://schemas.microsoft.com/office/drawing/2014/chart" uri="{C3380CC4-5D6E-409C-BE32-E72D297353CC}">
              <c16:uniqueId val="{00000007-386A-4545-9CCA-945C6A793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1681</c:v>
                </c:pt>
                <c:pt idx="3">
                  <c:v>1504</c:v>
                </c:pt>
                <c:pt idx="6">
                  <c:v>1431</c:v>
                </c:pt>
                <c:pt idx="9">
                  <c:v>1303</c:v>
                </c:pt>
                <c:pt idx="12">
                  <c:v>1156</c:v>
                </c:pt>
              </c:numCache>
            </c:numRef>
          </c:val>
          <c:extLst>
            <c:ext xmlns:c16="http://schemas.microsoft.com/office/drawing/2014/chart" uri="{C3380CC4-5D6E-409C-BE32-E72D297353CC}">
              <c16:uniqueId val="{00000008-386A-4545-9CCA-945C6A793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386A-4545-9CCA-945C6A793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3468</c:v>
                </c:pt>
                <c:pt idx="3">
                  <c:v>3785</c:v>
                </c:pt>
                <c:pt idx="6">
                  <c:v>3746</c:v>
                </c:pt>
                <c:pt idx="9">
                  <c:v>3944</c:v>
                </c:pt>
                <c:pt idx="12">
                  <c:v>4119</c:v>
                </c:pt>
              </c:numCache>
            </c:numRef>
          </c:val>
          <c:extLst>
            <c:ext xmlns:c16="http://schemas.microsoft.com/office/drawing/2014/chart" uri="{C3380CC4-5D6E-409C-BE32-E72D297353CC}">
              <c16:uniqueId val="{0000000A-386A-4545-9CCA-945C6A79353F}"/>
            </c:ext>
          </c:extLst>
        </c:ser>
        <c:dLbls>
          <c:showLegendKey val="0"/>
          <c:showVal val="0"/>
          <c:showCatName val="0"/>
          <c:showSerName val="0"/>
          <c:showPercent val="0"/>
          <c:showBubbleSize val="0"/>
        </c:dLbls>
        <c:gapWidth val="100"/>
        <c:overlap val="100"/>
        <c:axId val="154699264"/>
        <c:axId val="15470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746</c:v>
                </c:pt>
                <c:pt idx="2">
                  <c:v>#N/A</c:v>
                </c:pt>
                <c:pt idx="3">
                  <c:v>#N/A</c:v>
                </c:pt>
                <c:pt idx="4">
                  <c:v>289</c:v>
                </c:pt>
                <c:pt idx="5">
                  <c:v>#N/A</c:v>
                </c:pt>
                <c:pt idx="6">
                  <c:v>#N/A</c:v>
                </c:pt>
                <c:pt idx="7">
                  <c:v>127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6A-4545-9CCA-945C6A79353F}"/>
            </c:ext>
          </c:extLst>
        </c:ser>
        <c:dLbls>
          <c:showLegendKey val="0"/>
          <c:showVal val="0"/>
          <c:showCatName val="0"/>
          <c:showSerName val="0"/>
          <c:showPercent val="0"/>
          <c:showBubbleSize val="0"/>
        </c:dLbls>
        <c:marker val="1"/>
        <c:smooth val="0"/>
        <c:axId val="154699264"/>
        <c:axId val="154701184"/>
      </c:lineChart>
      <c:catAx>
        <c:axId val="1546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701184"/>
        <c:crosses val="autoZero"/>
        <c:auto val="1"/>
        <c:lblAlgn val="ctr"/>
        <c:lblOffset val="100"/>
        <c:tickLblSkip val="1"/>
        <c:tickMarkSkip val="1"/>
        <c:noMultiLvlLbl val="0"/>
      </c:catAx>
      <c:valAx>
        <c:axId val="1547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9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{6CAB8C25-F9ED-4D4E-A9F0-B9FA8C83C1CC}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468-459F-99FF-16036965B2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{FE73DA30-04CA-4AF8-868A-B5C0B88548CB}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468-459F-99FF-16036965B2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{602A8EB9-2A31-4381-8BC1-1CDDB3B05F56}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468-459F-99FF-16036965B2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{A23452E2-6897-4D4A-8BB0-A4D1C764705B}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468-459F-99FF-16036965B22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{B6EC747A-5D96-4FAD-9AD3-ED4A596FC5E8}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468-459F-99FF-16036965B22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468-459F-99FF-16036965B22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{E324151F-884B-4FAD-8757-0E423EA58452}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468-459F-99FF-16036965B2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{29C0B2A6-E6ED-4EC6-AD8D-5665066415AF}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468-459F-99FF-16036965B2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{E79DBD8B-1B5F-41C3-BEE4-101F8A138866}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468-459F-99FF-16036965B2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{DBF96E0D-4B53-4FF7-AA6D-C6317C283B94}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468-459F-99FF-16036965B22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{CE9A08F8-142B-44AB-92C6-EBBB286C494A}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468-459F-99FF-16036965B22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468-459F-99FF-16036965B22F}"/>
            </c:ext>
          </c:extLst>
        </c:ser>
        <c:dLbls>
          <c:showLegendKey val="0"/>
          <c:showVal val="0"/>
          <c:showCatName val="0"/>
          <c:showSerName val="0"/>
          <c:showPercent val="0"/>
          <c:showBubbleSize val="0"/>
        </c:dLbls>
        <c:axId val="92190976"/>
        <c:axId val="92205440"/>
      </c:scatterChart>
      <c:valAx>
        <c:axId val="92190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205440"/>
        <c:crosses val="autoZero"/>
        <c:crossBetween val="midCat"/>
      </c:valAx>
      <c:valAx>
        <c:axId val="92205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190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{C678A8C6-63AB-4774-B566-4E5F038DB7D5}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D7A-4279-A91A-2F0C1F920A7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{A0F7EE98-00E0-49F3-9BFB-1637B6656D4E}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D7A-4279-A91A-2F0C1F920A7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{4A2A8DCE-C721-4800-A180-93289ACC4B80}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D7A-4279-A91A-2F0C1F920A7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{6AF31A45-ED2A-40D1-933E-8B5D23CAD092}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D7A-4279-A91A-2F0C1F920A7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{C5996E9F-7F44-4D66-AAF4-F0B834039892}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D7A-4279-A91A-2F0C1F920A7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11.7</c:v>
                </c:pt>
                <c:pt idx="2">
                  <c:v>10.9</c:v>
                </c:pt>
                <c:pt idx="3">
                  <c:v>9.9</c:v>
                </c:pt>
                <c:pt idx="4">
                  <c:v>9.1999999999999993</c:v>
                </c:pt>
              </c:numCache>
            </c:numRef>
          </c:xVal>
          <c:yVal>
            <c:numRef>
              <c:f>公会計指標分析・財政指標組合せ分析表!$K$73:$O$73</c:f>
              <c:numCache>
                <c:formatCode>#,##0.0;"▲ "#,##0.0</c:formatCode>
                <c:ptCount val="5"/>
                <c:pt idx="0">
                  <c:v>39.5</c:v>
                </c:pt>
                <c:pt idx="1">
                  <c:v>15.2</c:v>
                </c:pt>
                <c:pt idx="2">
                  <c:v>6.6</c:v>
                </c:pt>
              </c:numCache>
            </c:numRef>
          </c:yVal>
          <c:smooth val="0"/>
          <c:extLst>
            <c:ext xmlns:c16="http://schemas.microsoft.com/office/drawing/2014/chart" uri="{C3380CC4-5D6E-409C-BE32-E72D297353CC}">
              <c16:uniqueId val="{00000005-0D7A-4279-A91A-2F0C1F920A7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{335561A2-1471-4A76-B6BF-AF5915B8183C}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D7A-4279-A91A-2F0C1F920A7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{4548256E-CA87-490C-A71E-9E130FC6ABB4}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D7A-4279-A91A-2F0C1F920A7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{4B6934FE-2E63-4970-A114-23FC61B75192}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D7A-4279-A91A-2F0C1F920A7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{6C493E33-6BCE-4AFA-B31B-3DF67DB804A2}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D7A-4279-A91A-2F0C1F920A7D}"/>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{0B4392C5-4F06-4B0E-9599-4C30C7E4089C}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D7A-4279-A91A-2F0C1F920A7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0D7A-4279-A91A-2F0C1F920A7D}"/>
            </c:ext>
          </c:extLst>
        </c:ser>
        <c:dLbls>
          <c:showLegendKey val="0"/>
          <c:showVal val="0"/>
          <c:showCatName val="0"/>
          <c:showSerName val="0"/>
          <c:showPercent val="0"/>
          <c:showBubbleSize val="0"/>
        </c:dLbls>
        <c:axId val="94143616"/>
        <c:axId val="94145536"/>
      </c:scatterChart>
      <c:valAx>
        <c:axId val="94143616"/>
        <c:scaling>
          <c:orientation val="minMax"/>
          <c:max val="14.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45536"/>
        <c:crosses val="autoZero"/>
        <c:crossBetween val="midCat"/>
      </c:valAx>
      <c:valAx>
        <c:axId val="94145536"/>
        <c:scaling>
          <c:orientation val="minMax"/>
          <c:max val="4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14361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元利償還金等については、一般会計債における過去の発行額の大きい起債の償還が順次終了してきたため減少傾向にありましたが、平成２４年度借入金の償還が始まったことにより、増加に転じています。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としては、元利償還金等の減少（平成２４年度比）と算入公債費等が横ばいであることから、減少の推移をたどっていますが、今後は大型事業の元利償還が始まるため、上昇することが見込まれ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これからも、地方債の発行を厳格に判断し、より一層の財政健全化に努めます。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将来負担額については、一般会計等に係る地方債の現在高の増加と公営企業債等繰入見込額の減少によって、ほぼ横ばいとなっています。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充当可能財源等については、充当可能基金の積立によって増加傾向にあり、主に財政調整基金の積立増が大きな要因となっています。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将来負担比率の分子としては減少傾向にあり、今後においても、新規事業の実施と将来世代の負債負担のバランスを考慮した財政運営を図っていきます。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7" name="テキスト ボックス 96"/>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事務事業の見直し</a:t>
          </a:r>
          <a:r>
            <a:rPr kumimoji="1" lang="ja-JP" altLang="en-US" sz="1300" b="0" i="0" u="none" strike="noStrike" kern="0" cap="none" spc="0" normalizeH="0" baseline="0" noProof="0">
              <a:ln>
                <a:noFill/>
              </a:ln>
              <a:solidFill>
                <a:prstClr val="black"/>
              </a:solidFill>
              <a:effectLst/>
              <a:uLnTx/>
              <a:uFillTx/>
              <a:latin typeface="+mn-lt"/>
              <a:ea typeface="+mn-ea"/>
              <a:cs typeface="+mn-cs"/>
            </a:rPr>
            <a:t>や</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公債費の減少</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により経費の抑制に努めていますが、</a:t>
          </a:r>
          <a:r>
            <a:rPr kumimoji="1" lang="ja-JP" altLang="ja-JP" sz="1300" b="0" i="0" u="none" strike="noStrike" kern="0" cap="none" spc="0" normalizeH="0" baseline="0" noProof="0">
              <a:ln>
                <a:noFill/>
              </a:ln>
              <a:solidFill>
                <a:prstClr val="black"/>
              </a:solidFill>
              <a:effectLst/>
              <a:uLnTx/>
              <a:uFillTx/>
              <a:latin typeface="+mn-lt"/>
              <a:ea typeface="+mn-ea"/>
              <a:cs typeface="+mn-cs"/>
            </a:rPr>
            <a:t>町単独事業が増加傾向にあり、類似団体及び全国平均を</a:t>
          </a:r>
          <a:r>
            <a:rPr kumimoji="1" lang="ja-JP" altLang="en-US" sz="1300" b="0" i="0" u="none" strike="noStrike" kern="0" cap="none" spc="0" normalizeH="0" baseline="0" noProof="0">
              <a:ln>
                <a:noFill/>
              </a:ln>
              <a:solidFill>
                <a:prstClr val="black"/>
              </a:solidFill>
              <a:effectLst/>
              <a:uLnTx/>
              <a:uFillTx/>
              <a:latin typeface="+mn-lt"/>
              <a:ea typeface="+mn-ea"/>
              <a:cs typeface="+mn-cs"/>
            </a:rPr>
            <a:t>上回ることとなってい</a:t>
          </a:r>
          <a:r>
            <a:rPr kumimoji="1" lang="ja-JP" altLang="ja-JP" sz="1300" b="0" i="0" u="none" strike="noStrike" kern="0" cap="none" spc="0" normalizeH="0" baseline="0" noProof="0">
              <a:ln>
                <a:noFill/>
              </a:ln>
              <a:solidFill>
                <a:prstClr val="black"/>
              </a:solidFill>
              <a:effectLst/>
              <a:uLnTx/>
              <a:uFillTx/>
              <a:latin typeface="+mn-lt"/>
              <a:ea typeface="+mn-ea"/>
              <a:cs typeface="+mn-cs"/>
            </a:rPr>
            <a:t>ます</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今後においても、人件費や地方債の発行</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抑制、</a:t>
          </a:r>
          <a:r>
            <a:rPr kumimoji="1" lang="ja-JP" altLang="en-US" sz="1300" b="0" i="0" u="none" strike="noStrike" kern="0" cap="none" spc="0" normalizeH="0" baseline="0" noProof="0">
              <a:ln>
                <a:noFill/>
              </a:ln>
              <a:solidFill>
                <a:prstClr val="black"/>
              </a:solidFill>
              <a:effectLst/>
              <a:uLnTx/>
              <a:uFillTx/>
              <a:latin typeface="+mn-lt"/>
              <a:ea typeface="+mn-ea"/>
              <a:cs typeface="+mn-cs"/>
            </a:rPr>
            <a:t>事務事業の更なる見直しを図り、</a:t>
          </a:r>
          <a:r>
            <a:rPr kumimoji="1" lang="ja-JP" altLang="ja-JP" sz="1300" b="0" i="0" u="none" strike="noStrike" kern="0" cap="none" spc="0" normalizeH="0" baseline="0" noProof="0">
              <a:ln>
                <a:noFill/>
              </a:ln>
              <a:solidFill>
                <a:prstClr val="black"/>
              </a:solidFill>
              <a:effectLst/>
              <a:uLnTx/>
              <a:uFillTx/>
              <a:latin typeface="+mn-lt"/>
              <a:ea typeface="+mn-ea"/>
              <a:cs typeface="+mn-cs"/>
            </a:rPr>
            <a:t>経常経費の削減に努めます。</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63</xdr:row>
      <xdr:rowOff>37888</xdr:rowOff>
    </xdr:to>
    <xdr:cxnSp macro="">
      <xdr:nvCxnSpPr>
        <xdr:cNvPr id="132" name="直線コネクタ 131"/>
        <xdr:cNvCxnSpPr/>
      </xdr:nvCxnSpPr>
      <xdr:spPr>
        <a:xfrm>
          <a:off x="4114800" y="1083119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29845</xdr:rowOff>
    </xdr:to>
    <xdr:cxnSp macro="">
      <xdr:nvCxnSpPr>
        <xdr:cNvPr id="135" name="直線コネクタ 134"/>
        <xdr:cNvCxnSpPr/>
      </xdr:nvCxnSpPr>
      <xdr:spPr>
        <a:xfrm>
          <a:off x="3225800" y="1073065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64558</xdr:rowOff>
    </xdr:from>
    <xdr:to>
      <xdr:col>4</xdr:col>
      <xdr:colOff>482600</xdr:colOff>
      <xdr:row>62</xdr:row>
      <xdr:rowOff>100754</xdr:rowOff>
    </xdr:to>
    <xdr:cxnSp macro="">
      <xdr:nvCxnSpPr>
        <xdr:cNvPr id="138" name="直線コネクタ 137"/>
        <xdr:cNvCxnSpPr/>
      </xdr:nvCxnSpPr>
      <xdr:spPr>
        <a:xfrm>
          <a:off x="2336800" y="1069445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62</xdr:row>
      <xdr:rowOff>64558</xdr:rowOff>
    </xdr:to>
    <xdr:cxnSp macro="">
      <xdr:nvCxnSpPr>
        <xdr:cNvPr id="141" name="直線コネクタ 140"/>
        <xdr:cNvCxnSpPr/>
      </xdr:nvCxnSpPr>
      <xdr:spPr>
        <a:xfrm>
          <a:off x="1447800" y="106663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1" name="円/楕円 150"/>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130615</xdr:rowOff>
    </xdr:from>
    <xdr:ext cx="762000" cy="259045"/>
    <xdr:sp macro="" textlink="">
      <xdr:nvSpPr>
        <xdr:cNvPr id="152" name="財政構造の弾力性該当値テキスト"/>
        <xdr:cNvSpPr txBox="1"/>
      </xdr:nvSpPr>
      <xdr:spPr>
        <a:xfrm>
          <a:off x="5041900" y="107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53" name="円/楕円 152"/>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54" name="テキスト ボックス 153"/>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5" name="円/楕円 154"/>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6" name="テキスト ボックス 155"/>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13758</xdr:rowOff>
    </xdr:from>
    <xdr:to>
      <xdr:col>3</xdr:col>
      <xdr:colOff>330200</xdr:colOff>
      <xdr:row>62</xdr:row>
      <xdr:rowOff>115358</xdr:rowOff>
    </xdr:to>
    <xdr:sp macro="" textlink="">
      <xdr:nvSpPr>
        <xdr:cNvPr id="157" name="円/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125535</xdr:rowOff>
    </xdr:from>
    <xdr:ext cx="762000" cy="259045"/>
    <xdr:sp macro="" textlink="">
      <xdr:nvSpPr>
        <xdr:cNvPr id="158" name="テキスト ボックス 157"/>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9" name="円/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[362,172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町において、類似団体平均と比較し、人件費・物件費等が低くなっている要因としては、指定管理者制度の導入が挙げられます。しかし、町立診療所の民間委託や一部の観光施設関係支出については一般会計内で行っていることから、今後においても、指定管理者制度の導入の検討などのほか、事業の見直しによる需要費や委託料等のさらなる削減に努め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86415</xdr:rowOff>
    </xdr:from>
    <xdr:to>
      <xdr:col>7</xdr:col>
      <xdr:colOff>152400</xdr:colOff>
      <xdr:row>82</xdr:row>
      <xdr:rowOff>100467</xdr:rowOff>
    </xdr:to>
    <xdr:cxnSp macro="">
      <xdr:nvCxnSpPr>
        <xdr:cNvPr id="196" name="直線コネクタ 195"/>
        <xdr:cNvCxnSpPr/>
      </xdr:nvCxnSpPr>
      <xdr:spPr>
        <a:xfrm>
          <a:off x="4114800" y="14145315"/>
          <a:ext cx="8382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59541</xdr:rowOff>
    </xdr:from>
    <xdr:to>
      <xdr:col>6</xdr:col>
      <xdr:colOff>0</xdr:colOff>
      <xdr:row>82</xdr:row>
      <xdr:rowOff>86415</xdr:rowOff>
    </xdr:to>
    <xdr:cxnSp macro="">
      <xdr:nvCxnSpPr>
        <xdr:cNvPr id="199" name="直線コネクタ 198"/>
        <xdr:cNvCxnSpPr/>
      </xdr:nvCxnSpPr>
      <xdr:spPr>
        <a:xfrm>
          <a:off x="3225800" y="14118441"/>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39447</xdr:rowOff>
    </xdr:from>
    <xdr:to>
      <xdr:col>4</xdr:col>
      <xdr:colOff>482600</xdr:colOff>
      <xdr:row>82</xdr:row>
      <xdr:rowOff>59541</xdr:rowOff>
    </xdr:to>
    <xdr:cxnSp macro="">
      <xdr:nvCxnSpPr>
        <xdr:cNvPr id="202" name="直線コネクタ 201"/>
        <xdr:cNvCxnSpPr/>
      </xdr:nvCxnSpPr>
      <xdr:spPr>
        <a:xfrm>
          <a:off x="2336800" y="14098347"/>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39447</xdr:rowOff>
    </xdr:from>
    <xdr:to>
      <xdr:col>3</xdr:col>
      <xdr:colOff>279400</xdr:colOff>
      <xdr:row>82</xdr:row>
      <xdr:rowOff>89505</xdr:rowOff>
    </xdr:to>
    <xdr:cxnSp macro="">
      <xdr:nvCxnSpPr>
        <xdr:cNvPr id="205" name="直線コネクタ 204"/>
        <xdr:cNvCxnSpPr/>
      </xdr:nvCxnSpPr>
      <xdr:spPr>
        <a:xfrm flipV="1">
          <a:off x="1447800" y="14098347"/>
          <a:ext cx="889000" cy="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49667</xdr:rowOff>
    </xdr:from>
    <xdr:to>
      <xdr:col>7</xdr:col>
      <xdr:colOff>203200</xdr:colOff>
      <xdr:row>82</xdr:row>
      <xdr:rowOff>151267</xdr:rowOff>
    </xdr:to>
    <xdr:sp macro="" textlink="">
      <xdr:nvSpPr>
        <xdr:cNvPr id="215" name="円/楕円 214"/>
        <xdr:cNvSpPr/>
      </xdr:nvSpPr>
      <xdr:spPr>
        <a:xfrm>
          <a:off x="4902200" y="14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66194</xdr:rowOff>
    </xdr:from>
    <xdr:ext cx="762000" cy="259045"/>
    <xdr:sp macro="" textlink="">
      <xdr:nvSpPr>
        <xdr:cNvPr id="216" name="人件費・物件費等の状況該当値テキスト"/>
        <xdr:cNvSpPr txBox="1"/>
      </xdr:nvSpPr>
      <xdr:spPr>
        <a:xfrm>
          <a:off x="5041900" y="139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362,172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35615</xdr:rowOff>
    </xdr:from>
    <xdr:to>
      <xdr:col>6</xdr:col>
      <xdr:colOff>50800</xdr:colOff>
      <xdr:row>82</xdr:row>
      <xdr:rowOff>137215</xdr:rowOff>
    </xdr:to>
    <xdr:sp macro="" textlink="">
      <xdr:nvSpPr>
        <xdr:cNvPr id="217" name="円/楕円 216"/>
        <xdr:cNvSpPr/>
      </xdr:nvSpPr>
      <xdr:spPr>
        <a:xfrm>
          <a:off x="4064000" y="1409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147392</xdr:rowOff>
    </xdr:from>
    <xdr:ext cx="736600" cy="259045"/>
    <xdr:sp macro="" textlink="">
      <xdr:nvSpPr>
        <xdr:cNvPr id="218" name="テキスト ボックス 217"/>
        <xdr:cNvSpPr txBox="1"/>
      </xdr:nvSpPr>
      <xdr:spPr>
        <a:xfrm>
          <a:off x="3733800" y="1386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8741</xdr:rowOff>
    </xdr:from>
    <xdr:to>
      <xdr:col>4</xdr:col>
      <xdr:colOff>533400</xdr:colOff>
      <xdr:row>82</xdr:row>
      <xdr:rowOff>110341</xdr:rowOff>
    </xdr:to>
    <xdr:sp macro="" textlink="">
      <xdr:nvSpPr>
        <xdr:cNvPr id="219" name="円/楕円 218"/>
        <xdr:cNvSpPr/>
      </xdr:nvSpPr>
      <xdr:spPr>
        <a:xfrm>
          <a:off x="3175000" y="14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120518</xdr:rowOff>
    </xdr:from>
    <xdr:ext cx="762000" cy="259045"/>
    <xdr:sp macro="" textlink="">
      <xdr:nvSpPr>
        <xdr:cNvPr id="220" name="テキスト ボックス 219"/>
        <xdr:cNvSpPr txBox="1"/>
      </xdr:nvSpPr>
      <xdr:spPr>
        <a:xfrm>
          <a:off x="2844800" y="13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326,554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160097</xdr:rowOff>
    </xdr:from>
    <xdr:to>
      <xdr:col>3</xdr:col>
      <xdr:colOff>330200</xdr:colOff>
      <xdr:row>82</xdr:row>
      <xdr:rowOff>90247</xdr:rowOff>
    </xdr:to>
    <xdr:sp macro="" textlink="">
      <xdr:nvSpPr>
        <xdr:cNvPr id="221" name="円/楕円 220"/>
        <xdr:cNvSpPr/>
      </xdr:nvSpPr>
      <xdr:spPr>
        <a:xfrm>
          <a:off x="2286000" y="140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100424</xdr:rowOff>
    </xdr:from>
    <xdr:ext cx="762000" cy="259045"/>
    <xdr:sp macro="" textlink="">
      <xdr:nvSpPr>
        <xdr:cNvPr id="222" name="テキスト ボックス 221"/>
        <xdr:cNvSpPr txBox="1"/>
      </xdr:nvSpPr>
      <xdr:spPr>
        <a:xfrm>
          <a:off x="1955800" y="138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38705</xdr:rowOff>
    </xdr:from>
    <xdr:to>
      <xdr:col>2</xdr:col>
      <xdr:colOff>127000</xdr:colOff>
      <xdr:row>82</xdr:row>
      <xdr:rowOff>140305</xdr:rowOff>
    </xdr:to>
    <xdr:sp macro="" textlink="">
      <xdr:nvSpPr>
        <xdr:cNvPr id="223" name="円/楕円 222"/>
        <xdr:cNvSpPr/>
      </xdr:nvSpPr>
      <xdr:spPr>
        <a:xfrm>
          <a:off x="1397000" y="14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125082</xdr:rowOff>
    </xdr:from>
    <xdr:ext cx="762000" cy="259045"/>
    <xdr:sp macro="" textlink="">
      <xdr:nvSpPr>
        <xdr:cNvPr id="224" name="テキスト ボックス 223"/>
        <xdr:cNvSpPr txBox="1"/>
      </xdr:nvSpPr>
      <xdr:spPr>
        <a:xfrm>
          <a:off x="1066800" y="1418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の年齢構成に伴い指数が変動するため、職員数の少ない小規模自治体においては、各年ごとに指数が大きく変動します。増加の要因としては、年齢構成区分に変動が生じたことによるものです。今後も、国の給与制度を考慮するとともに、本町の財政状況とも照らし合わせ、適正な職員給与水準の維持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169968</xdr:rowOff>
    </xdr:from>
    <xdr:to>
      <xdr:col>24</xdr:col>
      <xdr:colOff>558800</xdr:colOff>
      <xdr:row>87</xdr:row>
      <xdr:rowOff>6562</xdr:rowOff>
    </xdr:to>
    <xdr:cxnSp macro="">
      <xdr:nvCxnSpPr>
        <xdr:cNvPr id="258" name="直線コネクタ 257"/>
        <xdr:cNvCxnSpPr/>
      </xdr:nvCxnSpPr>
      <xdr:spPr>
        <a:xfrm>
          <a:off x="16179800" y="1491466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169968</xdr:rowOff>
    </xdr:from>
    <xdr:to>
      <xdr:col>23</xdr:col>
      <xdr:colOff>406400</xdr:colOff>
      <xdr:row>87</xdr:row>
      <xdr:rowOff>14605</xdr:rowOff>
    </xdr:to>
    <xdr:cxnSp macro="">
      <xdr:nvCxnSpPr>
        <xdr:cNvPr id="261" name="直線コネクタ 260"/>
        <xdr:cNvCxnSpPr/>
      </xdr:nvCxnSpPr>
      <xdr:spPr>
        <a:xfrm flipV="1">
          <a:off x="15290800" y="149146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14605</xdr:rowOff>
    </xdr:from>
    <xdr:to>
      <xdr:col>22</xdr:col>
      <xdr:colOff>203200</xdr:colOff>
      <xdr:row>88</xdr:row>
      <xdr:rowOff>96520</xdr:rowOff>
    </xdr:to>
    <xdr:cxnSp macro="">
      <xdr:nvCxnSpPr>
        <xdr:cNvPr id="264" name="直線コネクタ 263"/>
        <xdr:cNvCxnSpPr/>
      </xdr:nvCxnSpPr>
      <xdr:spPr>
        <a:xfrm flipV="1">
          <a:off x="14401800" y="1493075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124671</xdr:rowOff>
    </xdr:to>
    <xdr:cxnSp macro="">
      <xdr:nvCxnSpPr>
        <xdr:cNvPr id="267" name="直線コネクタ 266"/>
        <xdr:cNvCxnSpPr/>
      </xdr:nvCxnSpPr>
      <xdr:spPr>
        <a:xfrm flipV="1">
          <a:off x="13512800" y="151841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127212</xdr:rowOff>
    </xdr:from>
    <xdr:to>
      <xdr:col>24</xdr:col>
      <xdr:colOff>609600</xdr:colOff>
      <xdr:row>87</xdr:row>
      <xdr:rowOff>57362</xdr:rowOff>
    </xdr:to>
    <xdr:sp macro="" textlink="">
      <xdr:nvSpPr>
        <xdr:cNvPr id="277" name="円/楕円 276"/>
        <xdr:cNvSpPr/>
      </xdr:nvSpPr>
      <xdr:spPr>
        <a:xfrm>
          <a:off x="169672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99289</xdr:rowOff>
    </xdr:from>
    <xdr:ext cx="762000" cy="259045"/>
    <xdr:sp macro="" textlink="">
      <xdr:nvSpPr>
        <xdr:cNvPr id="278" name="給与水準   （国との比較）該当値テキスト"/>
        <xdr:cNvSpPr txBox="1"/>
      </xdr:nvSpPr>
      <xdr:spPr>
        <a:xfrm>
          <a:off x="17106900" y="1484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119168</xdr:rowOff>
    </xdr:from>
    <xdr:to>
      <xdr:col>23</xdr:col>
      <xdr:colOff>457200</xdr:colOff>
      <xdr:row>87</xdr:row>
      <xdr:rowOff>49318</xdr:rowOff>
    </xdr:to>
    <xdr:sp macro="" textlink="">
      <xdr:nvSpPr>
        <xdr:cNvPr id="279" name="円/楕円 278"/>
        <xdr:cNvSpPr/>
      </xdr:nvSpPr>
      <xdr:spPr>
        <a:xfrm>
          <a:off x="16129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34095</xdr:rowOff>
    </xdr:from>
    <xdr:ext cx="736600" cy="259045"/>
    <xdr:sp macro="" textlink="">
      <xdr:nvSpPr>
        <xdr:cNvPr id="280" name="テキスト ボックス 279"/>
        <xdr:cNvSpPr txBox="1"/>
      </xdr:nvSpPr>
      <xdr:spPr>
        <a:xfrm>
          <a:off x="15798800" y="149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135255</xdr:rowOff>
    </xdr:from>
    <xdr:to>
      <xdr:col>22</xdr:col>
      <xdr:colOff>254000</xdr:colOff>
      <xdr:row>87</xdr:row>
      <xdr:rowOff>65405</xdr:rowOff>
    </xdr:to>
    <xdr:sp macro="" textlink="">
      <xdr:nvSpPr>
        <xdr:cNvPr id="281" name="円/楕円 280"/>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50182</xdr:rowOff>
    </xdr:from>
    <xdr:ext cx="762000" cy="259045"/>
    <xdr:sp macro="" textlink="">
      <xdr:nvSpPr>
        <xdr:cNvPr id="282" name="テキスト ボックス 281"/>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73871</xdr:rowOff>
    </xdr:from>
    <xdr:to>
      <xdr:col>19</xdr:col>
      <xdr:colOff>533400</xdr:colOff>
      <xdr:row>89</xdr:row>
      <xdr:rowOff>4021</xdr:rowOff>
    </xdr:to>
    <xdr:sp macro="" textlink="">
      <xdr:nvSpPr>
        <xdr:cNvPr id="285" name="円/楕円 284"/>
        <xdr:cNvSpPr/>
      </xdr:nvSpPr>
      <xdr:spPr>
        <a:xfrm>
          <a:off x="13462000" y="151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160248</xdr:rowOff>
    </xdr:from>
    <xdr:ext cx="762000" cy="259045"/>
    <xdr:sp macro="" textlink="">
      <xdr:nvSpPr>
        <xdr:cNvPr id="286" name="テキスト ボックス 285"/>
        <xdr:cNvSpPr txBox="1"/>
      </xdr:nvSpPr>
      <xdr:spPr>
        <a:xfrm>
          <a:off x="13131800" y="152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業務の兼務発令などを実施し、職員数の抑制に努めています。今後は、現在の業務に見合うよう、さらなる効率的な職員配置を検討し、適正な定員管理に努めます。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159321</xdr:rowOff>
    </xdr:from>
    <xdr:to>
      <xdr:col>24</xdr:col>
      <xdr:colOff>558800</xdr:colOff>
      <xdr:row>60</xdr:row>
      <xdr:rowOff>170180</xdr:rowOff>
    </xdr:to>
    <xdr:cxnSp macro="">
      <xdr:nvCxnSpPr>
        <xdr:cNvPr id="318" name="直線コネクタ 317"/>
        <xdr:cNvCxnSpPr/>
      </xdr:nvCxnSpPr>
      <xdr:spPr>
        <a:xfrm>
          <a:off x="16179800" y="10446321"/>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158115</xdr:rowOff>
    </xdr:from>
    <xdr:to>
      <xdr:col>23</xdr:col>
      <xdr:colOff>406400</xdr:colOff>
      <xdr:row>60</xdr:row>
      <xdr:rowOff>159321</xdr:rowOff>
    </xdr:to>
    <xdr:cxnSp macro="">
      <xdr:nvCxnSpPr>
        <xdr:cNvPr id="321" name="直線コネクタ 320"/>
        <xdr:cNvCxnSpPr/>
      </xdr:nvCxnSpPr>
      <xdr:spPr>
        <a:xfrm>
          <a:off x="15290800" y="1044511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140500</xdr:rowOff>
    </xdr:from>
    <xdr:to>
      <xdr:col>22</xdr:col>
      <xdr:colOff>203200</xdr:colOff>
      <xdr:row>60</xdr:row>
      <xdr:rowOff>158115</xdr:rowOff>
    </xdr:to>
    <xdr:cxnSp macro="">
      <xdr:nvCxnSpPr>
        <xdr:cNvPr id="324" name="直線コネクタ 323"/>
        <xdr:cNvCxnSpPr/>
      </xdr:nvCxnSpPr>
      <xdr:spPr>
        <a:xfrm>
          <a:off x="14401800" y="1042750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128677</xdr:rowOff>
    </xdr:from>
    <xdr:to>
      <xdr:col>21</xdr:col>
      <xdr:colOff>0</xdr:colOff>
      <xdr:row>60</xdr:row>
      <xdr:rowOff>140500</xdr:rowOff>
    </xdr:to>
    <xdr:cxnSp macro="">
      <xdr:nvCxnSpPr>
        <xdr:cNvPr id="327" name="直線コネクタ 326"/>
        <xdr:cNvCxnSpPr/>
      </xdr:nvCxnSpPr>
      <xdr:spPr>
        <a:xfrm>
          <a:off x="13512800" y="1041567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37" name="円/楕円 336"/>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135907</xdr:rowOff>
    </xdr:from>
    <xdr:ext cx="762000" cy="259045"/>
    <xdr:sp macro="" textlink="">
      <xdr:nvSpPr>
        <xdr:cNvPr id="338" name="定員管理の状況該当値テキスト"/>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108521</xdr:rowOff>
    </xdr:from>
    <xdr:to>
      <xdr:col>23</xdr:col>
      <xdr:colOff>457200</xdr:colOff>
      <xdr:row>61</xdr:row>
      <xdr:rowOff>38671</xdr:rowOff>
    </xdr:to>
    <xdr:sp macro="" textlink="">
      <xdr:nvSpPr>
        <xdr:cNvPr id="339" name="円/楕円 338"/>
        <xdr:cNvSpPr/>
      </xdr:nvSpPr>
      <xdr:spPr>
        <a:xfrm>
          <a:off x="16129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48848</xdr:rowOff>
    </xdr:from>
    <xdr:ext cx="736600" cy="259045"/>
    <xdr:sp macro="" textlink="">
      <xdr:nvSpPr>
        <xdr:cNvPr id="340" name="テキスト ボックス 339"/>
        <xdr:cNvSpPr txBox="1"/>
      </xdr:nvSpPr>
      <xdr:spPr>
        <a:xfrm>
          <a:off x="15798800" y="1016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107315</xdr:rowOff>
    </xdr:from>
    <xdr:to>
      <xdr:col>22</xdr:col>
      <xdr:colOff>254000</xdr:colOff>
      <xdr:row>61</xdr:row>
      <xdr:rowOff>37465</xdr:rowOff>
    </xdr:to>
    <xdr:sp macro="" textlink="">
      <xdr:nvSpPr>
        <xdr:cNvPr id="341" name="円/楕円 340"/>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47642</xdr:rowOff>
    </xdr:from>
    <xdr:ext cx="762000" cy="259045"/>
    <xdr:sp macro="" textlink="">
      <xdr:nvSpPr>
        <xdr:cNvPr id="342" name="テキスト ボックス 341"/>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89700</xdr:rowOff>
    </xdr:from>
    <xdr:to>
      <xdr:col>21</xdr:col>
      <xdr:colOff>50800</xdr:colOff>
      <xdr:row>61</xdr:row>
      <xdr:rowOff>19850</xdr:rowOff>
    </xdr:to>
    <xdr:sp macro="" textlink="">
      <xdr:nvSpPr>
        <xdr:cNvPr id="343" name="円/楕円 342"/>
        <xdr:cNvSpPr/>
      </xdr:nvSpPr>
      <xdr:spPr>
        <a:xfrm>
          <a:off x="14351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30027</xdr:rowOff>
    </xdr:from>
    <xdr:ext cx="762000" cy="259045"/>
    <xdr:sp macro="" textlink="">
      <xdr:nvSpPr>
        <xdr:cNvPr id="344" name="テキスト ボックス 343"/>
        <xdr:cNvSpPr txBox="1"/>
      </xdr:nvSpPr>
      <xdr:spPr>
        <a:xfrm>
          <a:off x="14020800" y="1014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77877</xdr:rowOff>
    </xdr:from>
    <xdr:to>
      <xdr:col>19</xdr:col>
      <xdr:colOff>533400</xdr:colOff>
      <xdr:row>61</xdr:row>
      <xdr:rowOff>8027</xdr:rowOff>
    </xdr:to>
    <xdr:sp macro="" textlink="">
      <xdr:nvSpPr>
        <xdr:cNvPr id="345" name="円/楕円 344"/>
        <xdr:cNvSpPr/>
      </xdr:nvSpPr>
      <xdr:spPr>
        <a:xfrm>
          <a:off x="13462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18204</xdr:rowOff>
    </xdr:from>
    <xdr:ext cx="762000" cy="259045"/>
    <xdr:sp macro="" textlink="">
      <xdr:nvSpPr>
        <xdr:cNvPr id="346" name="テキスト ボックス 345"/>
        <xdr:cNvSpPr txBox="1"/>
      </xdr:nvSpPr>
      <xdr:spPr>
        <a:xfrm>
          <a:off x="13131800" y="101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が減少傾向にあることや、近年普通交付税が安定していることが比率改善となっている大きな要因です。しかし、今後については公債費が増加傾向に転じるために、比率悪化が見込まれます。住民生活に直結するライフラインの整備や維持補修など、住民にとって不可欠な事業については、地方債の発行の抑制に努めながら計画的に実施していき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20574</xdr:rowOff>
    </xdr:to>
    <xdr:cxnSp macro="">
      <xdr:nvCxnSpPr>
        <xdr:cNvPr id="377" name="直線コネクタ 376"/>
        <xdr:cNvCxnSpPr/>
      </xdr:nvCxnSpPr>
      <xdr:spPr>
        <a:xfrm flipV="1">
          <a:off x="16179800" y="71876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68834</xdr:rowOff>
    </xdr:to>
    <xdr:cxnSp macro="">
      <xdr:nvCxnSpPr>
        <xdr:cNvPr id="380" name="直線コネクタ 379"/>
        <xdr:cNvCxnSpPr/>
      </xdr:nvCxnSpPr>
      <xdr:spPr>
        <a:xfrm flipV="1">
          <a:off x="15290800" y="72214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107442</xdr:rowOff>
    </xdr:to>
    <xdr:cxnSp macro="">
      <xdr:nvCxnSpPr>
        <xdr:cNvPr id="383" name="直線コネクタ 382"/>
        <xdr:cNvCxnSpPr/>
      </xdr:nvCxnSpPr>
      <xdr:spPr>
        <a:xfrm flipV="1">
          <a:off x="14401800" y="726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107442</xdr:rowOff>
    </xdr:from>
    <xdr:to>
      <xdr:col>21</xdr:col>
      <xdr:colOff>0</xdr:colOff>
      <xdr:row>43</xdr:row>
      <xdr:rowOff>42164</xdr:rowOff>
    </xdr:to>
    <xdr:cxnSp macro="">
      <xdr:nvCxnSpPr>
        <xdr:cNvPr id="386" name="直線コネクタ 385"/>
        <xdr:cNvCxnSpPr/>
      </xdr:nvCxnSpPr>
      <xdr:spPr>
        <a:xfrm flipV="1">
          <a:off x="13512800" y="730834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6" name="円/楕円 395"/>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7"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8" name="円/楕円 397"/>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9" name="テキスト ボックス 398"/>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400" name="円/楕円 399"/>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401" name="テキスト ボックス 400"/>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56642</xdr:rowOff>
    </xdr:from>
    <xdr:to>
      <xdr:col>21</xdr:col>
      <xdr:colOff>50800</xdr:colOff>
      <xdr:row>42</xdr:row>
      <xdr:rowOff>158242</xdr:rowOff>
    </xdr:to>
    <xdr:sp macro="" textlink="">
      <xdr:nvSpPr>
        <xdr:cNvPr id="402" name="円/楕円 401"/>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143019</xdr:rowOff>
    </xdr:from>
    <xdr:ext cx="762000" cy="259045"/>
    <xdr:sp macro="" textlink="">
      <xdr:nvSpPr>
        <xdr:cNvPr id="403" name="テキスト ボックス 402"/>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404" name="円/楕円 403"/>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405" name="テキスト ボックス 404"/>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地方債現在高が増加傾向にありますが、充当可能財源も増加しているため比率改善となっています。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控えている大型事業により、地方債現在高についてはさらなる増加が見込まれ、また同時に充当可能財源である基金等の減少により将来負担比率の悪化が想定されるため、後世への負担を最小限に抑えるよう、地方債の発行を厳格に判断し、財政の健全化を図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58843</xdr:rowOff>
    </xdr:from>
    <xdr:to>
      <xdr:col>22</xdr:col>
      <xdr:colOff>203200</xdr:colOff>
      <xdr:row>15</xdr:row>
      <xdr:rowOff>2681</xdr:rowOff>
    </xdr:to>
    <xdr:cxnSp macro="">
      <xdr:nvCxnSpPr>
        <xdr:cNvPr id="439" name="直線コネクタ 438"/>
        <xdr:cNvCxnSpPr/>
      </xdr:nvCxnSpPr>
      <xdr:spPr>
        <a:xfrm flipV="1">
          <a:off x="14401800" y="2459143"/>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2681</xdr:rowOff>
    </xdr:from>
    <xdr:to>
      <xdr:col>21</xdr:col>
      <xdr:colOff>0</xdr:colOff>
      <xdr:row>16</xdr:row>
      <xdr:rowOff>156986</xdr:rowOff>
    </xdr:to>
    <xdr:cxnSp macro="">
      <xdr:nvCxnSpPr>
        <xdr:cNvPr id="442" name="直線コネクタ 441"/>
        <xdr:cNvCxnSpPr/>
      </xdr:nvCxnSpPr>
      <xdr:spPr>
        <a:xfrm flipV="1">
          <a:off x="13512800" y="2574431"/>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8043</xdr:rowOff>
    </xdr:from>
    <xdr:to>
      <xdr:col>22</xdr:col>
      <xdr:colOff>254000</xdr:colOff>
      <xdr:row>14</xdr:row>
      <xdr:rowOff>109643</xdr:rowOff>
    </xdr:to>
    <xdr:sp macro="" textlink="">
      <xdr:nvSpPr>
        <xdr:cNvPr id="456" name="円/楕円 455"/>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94420</xdr:rowOff>
    </xdr:from>
    <xdr:ext cx="762000" cy="259045"/>
    <xdr:sp macro="" textlink="">
      <xdr:nvSpPr>
        <xdr:cNvPr id="457" name="テキスト ボックス 456"/>
        <xdr:cNvSpPr txBox="1"/>
      </xdr:nvSpPr>
      <xdr:spPr>
        <a:xfrm>
          <a:off x="14909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123331</xdr:rowOff>
    </xdr:from>
    <xdr:to>
      <xdr:col>21</xdr:col>
      <xdr:colOff>50800</xdr:colOff>
      <xdr:row>15</xdr:row>
      <xdr:rowOff>53481</xdr:rowOff>
    </xdr:to>
    <xdr:sp macro="" textlink="">
      <xdr:nvSpPr>
        <xdr:cNvPr id="458" name="円/楕円 457"/>
        <xdr:cNvSpPr/>
      </xdr:nvSpPr>
      <xdr:spPr>
        <a:xfrm>
          <a:off x="143510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38258</xdr:rowOff>
    </xdr:from>
    <xdr:ext cx="762000" cy="259045"/>
    <xdr:sp macro="" textlink="">
      <xdr:nvSpPr>
        <xdr:cNvPr id="459" name="テキスト ボックス 458"/>
        <xdr:cNvSpPr txBox="1"/>
      </xdr:nvSpPr>
      <xdr:spPr>
        <a:xfrm>
          <a:off x="14020800" y="261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106186</xdr:rowOff>
    </xdr:from>
    <xdr:to>
      <xdr:col>19</xdr:col>
      <xdr:colOff>533400</xdr:colOff>
      <xdr:row>17</xdr:row>
      <xdr:rowOff>36336</xdr:rowOff>
    </xdr:to>
    <xdr:sp macro="" textlink="">
      <xdr:nvSpPr>
        <xdr:cNvPr id="460" name="円/楕円 459"/>
        <xdr:cNvSpPr/>
      </xdr:nvSpPr>
      <xdr:spPr>
        <a:xfrm>
          <a:off x="13462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21113</xdr:rowOff>
    </xdr:from>
    <xdr:ext cx="762000" cy="259045"/>
    <xdr:sp macro="" textlink="">
      <xdr:nvSpPr>
        <xdr:cNvPr id="461" name="テキスト ボックス 460"/>
        <xdr:cNvSpPr txBox="1"/>
      </xdr:nvSpPr>
      <xdr:spPr>
        <a:xfrm>
          <a:off x="13131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町においては、類似団体平均と比較すると０．５ポイント高くなっていますが、平成１７年度から役職手当を廃止し、平成１８年度からは特別職報酬の削減、さらに平成２５年からは５５歳以上の職員の昇給停止などを実施して人件費の抑制に努め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今後も計画的な職員の採用を行いながら、人件費の抑制を図ります。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65278</xdr:rowOff>
    </xdr:to>
    <xdr:cxnSp macro="">
      <xdr:nvCxnSpPr>
        <xdr:cNvPr id="64" name="直線コネクタ 63"/>
        <xdr:cNvCxnSpPr/>
      </xdr:nvCxnSpPr>
      <xdr:spPr>
        <a:xfrm flipV="1">
          <a:off x="3987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65278</xdr:rowOff>
    </xdr:to>
    <xdr:cxnSp macro="">
      <xdr:nvCxnSpPr>
        <xdr:cNvPr id="67" name="直線コネクタ 66"/>
        <xdr:cNvCxnSpPr/>
      </xdr:nvCxnSpPr>
      <xdr:spPr>
        <a:xfrm>
          <a:off x="3098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36</xdr:row>
      <xdr:rowOff>168148</xdr:rowOff>
    </xdr:to>
    <xdr:cxnSp macro="">
      <xdr:nvCxnSpPr>
        <xdr:cNvPr id="70" name="直線コネクタ 69"/>
        <xdr:cNvCxnSpPr/>
      </xdr:nvCxnSpPr>
      <xdr:spPr>
        <a:xfrm>
          <a:off x="2209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36</xdr:row>
      <xdr:rowOff>168148</xdr:rowOff>
    </xdr:to>
    <xdr:cxnSp macro="">
      <xdr:nvCxnSpPr>
        <xdr:cNvPr id="73" name="直線コネクタ 72"/>
        <xdr:cNvCxnSpPr/>
      </xdr:nvCxnSpPr>
      <xdr:spPr>
        <a:xfrm>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本年度に限っては、町立診療所の民間委託料の増加や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PCB</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処理委託を行うことなどにより委託料等物件費が前年度と比較して増加したため、１．７ポイントの上昇となっています。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平成２４年から、観光施設の一部に指定管理者制度を導入し、経費の抑制を図っておりますが、今後も他の業務での指定管理者制度の導入など効率化について検討し、より一層の経費の抑制に努めます。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50800</xdr:rowOff>
    </xdr:to>
    <xdr:cxnSp macro="">
      <xdr:nvCxnSpPr>
        <xdr:cNvPr id="125" name="直線コネクタ 124"/>
        <xdr:cNvCxnSpPr/>
      </xdr:nvCxnSpPr>
      <xdr:spPr>
        <a:xfrm>
          <a:off x="15671800" y="2664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92710</xdr:rowOff>
    </xdr:to>
    <xdr:cxnSp macro="">
      <xdr:nvCxnSpPr>
        <xdr:cNvPr id="128" name="直線コネクタ 127"/>
        <xdr:cNvCxnSpPr/>
      </xdr:nvCxnSpPr>
      <xdr:spPr>
        <a:xfrm>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16</xdr:row>
      <xdr:rowOff>43180</xdr:rowOff>
    </xdr:to>
    <xdr:cxnSp macro="">
      <xdr:nvCxnSpPr>
        <xdr:cNvPr id="131" name="直線コネクタ 130"/>
        <xdr:cNvCxnSpPr/>
      </xdr:nvCxnSpPr>
      <xdr:spPr>
        <a:xfrm flipV="1">
          <a:off x="13893800" y="261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111760</xdr:rowOff>
    </xdr:to>
    <xdr:cxnSp macro="">
      <xdr:nvCxnSpPr>
        <xdr:cNvPr id="134" name="直線コネクタ 133"/>
        <xdr:cNvCxnSpPr/>
      </xdr:nvCxnSpPr>
      <xdr:spPr>
        <a:xfrm flipV="1">
          <a:off x="13004800" y="278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4" name="円/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８年１０月から実施された障害者自立支援法に伴う増加に加え、町単独で実施している障害者への交通費支援や高校生以下の子どもへの医療費支援などが類似団体平均よりも比率を上昇させている主な要因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しかし、弱者支援や子育て支援については重要な政策であるため、町の財政状況を踏まえつつ、今後も必要な政策を実施していきます。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102507</xdr:rowOff>
    </xdr:to>
    <xdr:cxnSp macro="">
      <xdr:nvCxnSpPr>
        <xdr:cNvPr id="187" name="直線コネクタ 186"/>
        <xdr:cNvCxnSpPr/>
      </xdr:nvCxnSpPr>
      <xdr:spPr>
        <a:xfrm>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90" name="直線コネクタ 189"/>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86178</xdr:rowOff>
    </xdr:to>
    <xdr:cxnSp macro="">
      <xdr:nvCxnSpPr>
        <xdr:cNvPr id="193" name="直線コネクタ 192"/>
        <xdr:cNvCxnSpPr/>
      </xdr:nvCxnSpPr>
      <xdr:spPr>
        <a:xfrm flipV="1">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196" name="直線コネクタ 195"/>
        <xdr:cNvCxnSpPr/>
      </xdr:nvCxnSpPr>
      <xdr:spPr>
        <a:xfrm>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7"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年度に限っては前年度と比較して維持補修費が減少したため、０．７ポイントの低下となっていますが、建設後２０年程度を経過した施設が多いため、老朽化が激しく、維持補修費が高止まりになる傾向にあることが類似団体平均を上回る主な要因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今後も維持補修費は引き続き増加することが見込まれるため、計画的かつ効率的な維持補修を図り、経費の削減に努めます。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42418</xdr:rowOff>
    </xdr:to>
    <xdr:cxnSp macro="">
      <xdr:nvCxnSpPr>
        <xdr:cNvPr id="245" name="直線コネクタ 244"/>
        <xdr:cNvCxnSpPr/>
      </xdr:nvCxnSpPr>
      <xdr:spPr>
        <a:xfrm flipV="1">
          <a:off x="15671800" y="9783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42418</xdr:rowOff>
    </xdr:to>
    <xdr:cxnSp macro="">
      <xdr:nvCxnSpPr>
        <xdr:cNvPr id="248" name="直線コネクタ 247"/>
        <xdr:cNvCxnSpPr/>
      </xdr:nvCxnSpPr>
      <xdr:spPr>
        <a:xfrm>
          <a:off x="14782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57</xdr:row>
      <xdr:rowOff>10414</xdr:rowOff>
    </xdr:to>
    <xdr:cxnSp macro="">
      <xdr:nvCxnSpPr>
        <xdr:cNvPr id="251" name="直線コネクタ 250"/>
        <xdr:cNvCxnSpPr/>
      </xdr:nvCxnSpPr>
      <xdr:spPr>
        <a:xfrm>
          <a:off x="13893800" y="96596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65278</xdr:rowOff>
    </xdr:from>
    <xdr:to>
      <xdr:col>20</xdr:col>
      <xdr:colOff>158750</xdr:colOff>
      <xdr:row>56</xdr:row>
      <xdr:rowOff>58420</xdr:rowOff>
    </xdr:to>
    <xdr:cxnSp macro="">
      <xdr:nvCxnSpPr>
        <xdr:cNvPr id="254" name="直線コネクタ 253"/>
        <xdr:cNvCxnSpPr/>
      </xdr:nvCxnSpPr>
      <xdr:spPr>
        <a:xfrm>
          <a:off x="13004800" y="94950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4" name="円/楕円 263"/>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103141</xdr:rowOff>
    </xdr:from>
    <xdr:ext cx="762000" cy="259045"/>
    <xdr:sp macro="" textlink="">
      <xdr:nvSpPr>
        <xdr:cNvPr id="265"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6" name="円/楕円 265"/>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7" name="テキスト ボックス 26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8" name="円/楕円 267"/>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69" name="テキスト ボックス 268"/>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1" name="テキスト ボックス 27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2" name="円/楕円 271"/>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3" name="テキスト ボックス 272"/>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町においては、類似団体平均と比較すると４．８ポイント高くなっていますが、消防、塵芥処理、し尿処理施設について、近隣自治体と構成する一部事務組合により運営しており、その負担が比率を高める要因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しかし、これらの施設を単独で運営する場合と比較すると経費は抑制されているため、各一部事務組合の経費削減を図りつつ、引き続き効率的な運営に努めます。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37</xdr:row>
      <xdr:rowOff>133858</xdr:rowOff>
    </xdr:to>
    <xdr:cxnSp macro="">
      <xdr:nvCxnSpPr>
        <xdr:cNvPr id="303" name="直線コネクタ 302"/>
        <xdr:cNvCxnSpPr/>
      </xdr:nvCxnSpPr>
      <xdr:spPr>
        <a:xfrm flipV="1">
          <a:off x="15671800" y="6472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133858</xdr:rowOff>
    </xdr:to>
    <xdr:cxnSp macro="">
      <xdr:nvCxnSpPr>
        <xdr:cNvPr id="306" name="直線コネクタ 305"/>
        <xdr:cNvCxnSpPr/>
      </xdr:nvCxnSpPr>
      <xdr:spPr>
        <a:xfrm>
          <a:off x="14782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115570</xdr:rowOff>
    </xdr:to>
    <xdr:cxnSp macro="">
      <xdr:nvCxnSpPr>
        <xdr:cNvPr id="309" name="直線コネクタ 308"/>
        <xdr:cNvCxnSpPr/>
      </xdr:nvCxnSpPr>
      <xdr:spPr>
        <a:xfrm>
          <a:off x="13893800" y="6386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60706</xdr:rowOff>
    </xdr:to>
    <xdr:cxnSp macro="">
      <xdr:nvCxnSpPr>
        <xdr:cNvPr id="312" name="直線コネクタ 311"/>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2" name="円/楕円 321"/>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3"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4" name="円/楕円 32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5" name="テキスト ボックス 32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6" name="円/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7" name="テキスト ボックス 32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8" name="円/楕円 327"/>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9" name="テキスト ボックス 32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0" name="円/楕円 329"/>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1" name="テキスト ボックス 330"/>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０年前後に実施した総合運動公園の整備や交流促進施設の建設等に係る償還の順次終了により、近年は比率が減少傾向にありましたが、本年度から平成２４年度借入金の償還が始まり、その償還額が平成２６年度末で償還が終了したものより大きかったため、前年度よりも０．２ポイントの増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今後は大型事業の償還が始まり、比率の上昇が見込まれるため、さらなる計画的な町債の発行に努め、公債費の抑制を図ります。</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104140</xdr:rowOff>
    </xdr:to>
    <xdr:cxnSp macro="">
      <xdr:nvCxnSpPr>
        <xdr:cNvPr id="363" name="直線コネクタ 362"/>
        <xdr:cNvCxnSpPr/>
      </xdr:nvCxnSpPr>
      <xdr:spPr>
        <a:xfrm>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127000</xdr:rowOff>
    </xdr:to>
    <xdr:cxnSp macro="">
      <xdr:nvCxnSpPr>
        <xdr:cNvPr id="366" name="直線コネクタ 365"/>
        <xdr:cNvCxnSpPr/>
      </xdr:nvCxnSpPr>
      <xdr:spPr>
        <a:xfrm flipV="1">
          <a:off x="3098800" y="12955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157480</xdr:rowOff>
    </xdr:to>
    <xdr:cxnSp macro="">
      <xdr:nvCxnSpPr>
        <xdr:cNvPr id="369" name="直線コネクタ 368"/>
        <xdr:cNvCxnSpPr/>
      </xdr:nvCxnSpPr>
      <xdr:spPr>
        <a:xfrm flipV="1">
          <a:off x="2209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66039</xdr:rowOff>
    </xdr:to>
    <xdr:cxnSp macro="">
      <xdr:nvCxnSpPr>
        <xdr:cNvPr id="372" name="直線コネクタ 371"/>
        <xdr:cNvCxnSpPr/>
      </xdr:nvCxnSpPr>
      <xdr:spPr>
        <a:xfrm flipV="1">
          <a:off x="1320800" y="13016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82" name="円/楕円 381"/>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3"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84" name="円/楕円 383"/>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157497</xdr:rowOff>
    </xdr:from>
    <xdr:ext cx="736600" cy="259045"/>
    <xdr:sp macro="" textlink="">
      <xdr:nvSpPr>
        <xdr:cNvPr id="385" name="テキスト ボックス 384"/>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6" name="円/楕円 385"/>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87" name="テキスト ボックス 386"/>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0" name="円/楕円 389"/>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1" name="テキスト ボックス 390"/>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ついては、近年増加傾向にあり、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77470</xdr:rowOff>
    </xdr:from>
    <xdr:to>
      <xdr:col>24</xdr:col>
      <xdr:colOff>31750</xdr:colOff>
      <xdr:row>79</xdr:row>
      <xdr:rowOff>77470</xdr:rowOff>
    </xdr:to>
    <xdr:cxnSp macro="">
      <xdr:nvCxnSpPr>
        <xdr:cNvPr id="424" name="直線コネクタ 423"/>
        <xdr:cNvCxnSpPr/>
      </xdr:nvCxnSpPr>
      <xdr:spPr>
        <a:xfrm>
          <a:off x="15671800" y="1362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79</xdr:row>
      <xdr:rowOff>77470</xdr:rowOff>
    </xdr:to>
    <xdr:cxnSp macro="">
      <xdr:nvCxnSpPr>
        <xdr:cNvPr id="427" name="直線コネクタ 426"/>
        <xdr:cNvCxnSpPr/>
      </xdr:nvCxnSpPr>
      <xdr:spPr>
        <a:xfrm>
          <a:off x="14782800" y="134962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123189</xdr:rowOff>
    </xdr:to>
    <xdr:cxnSp macro="">
      <xdr:nvCxnSpPr>
        <xdr:cNvPr id="430" name="直線コネクタ 429"/>
        <xdr:cNvCxnSpPr/>
      </xdr:nvCxnSpPr>
      <xdr:spPr>
        <a:xfrm>
          <a:off x="13893800" y="134315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58420</xdr:rowOff>
    </xdr:to>
    <xdr:cxnSp macro="">
      <xdr:nvCxnSpPr>
        <xdr:cNvPr id="433" name="直線コネクタ 432"/>
        <xdr:cNvCxnSpPr/>
      </xdr:nvCxnSpPr>
      <xdr:spPr>
        <a:xfrm>
          <a:off x="13004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26670</xdr:rowOff>
    </xdr:from>
    <xdr:to>
      <xdr:col>24</xdr:col>
      <xdr:colOff>82550</xdr:colOff>
      <xdr:row>79</xdr:row>
      <xdr:rowOff>128270</xdr:rowOff>
    </xdr:to>
    <xdr:sp macro="" textlink="">
      <xdr:nvSpPr>
        <xdr:cNvPr id="443" name="円/楕円 442"/>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170197</xdr:rowOff>
    </xdr:from>
    <xdr:ext cx="762000" cy="259045"/>
    <xdr:sp macro="" textlink="">
      <xdr:nvSpPr>
        <xdr:cNvPr id="444"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45" name="円/楕円 444"/>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46" name="テキスト ボックス 445"/>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72389</xdr:rowOff>
    </xdr:from>
    <xdr:to>
      <xdr:col>21</xdr:col>
      <xdr:colOff>412750</xdr:colOff>
      <xdr:row>79</xdr:row>
      <xdr:rowOff>2539</xdr:rowOff>
    </xdr:to>
    <xdr:sp macro="" textlink="">
      <xdr:nvSpPr>
        <xdr:cNvPr id="447" name="円/楕円 446"/>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158766</xdr:rowOff>
    </xdr:from>
    <xdr:ext cx="762000" cy="259045"/>
    <xdr:sp macro="" textlink="">
      <xdr:nvSpPr>
        <xdr:cNvPr id="448" name="テキスト ボックス 447"/>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49" name="円/楕円 44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0" name="テキスト ボックス 44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1" name="円/楕円 450"/>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2" name="テキスト ボックス 45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北海道比布町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68429</xdr:rowOff>
    </xdr:from>
    <xdr:to>
      <xdr:col>4</xdr:col>
      <xdr:colOff>1117600</xdr:colOff>
      <xdr:row>18</xdr:row>
      <xdr:rowOff>82265</xdr:rowOff>
    </xdr:to>
    <xdr:cxnSp macro="">
      <xdr:nvCxnSpPr>
        <xdr:cNvPr id="49" name="直線コネクタ 48"/>
        <xdr:cNvCxnSpPr/>
      </xdr:nvCxnSpPr>
      <xdr:spPr bwMode="auto">
        <a:xfrm flipV="1">
          <a:off x="5003800" y="3202154"/>
          <a:ext cx="647700" cy="1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82265</xdr:rowOff>
    </xdr:from>
    <xdr:to>
      <xdr:col>4</xdr:col>
      <xdr:colOff>469900</xdr:colOff>
      <xdr:row>18</xdr:row>
      <xdr:rowOff>101770</xdr:rowOff>
    </xdr:to>
    <xdr:cxnSp macro="">
      <xdr:nvCxnSpPr>
        <xdr:cNvPr id="52" name="直線コネクタ 51"/>
        <xdr:cNvCxnSpPr/>
      </xdr:nvCxnSpPr>
      <xdr:spPr bwMode="auto">
        <a:xfrm flipV="1">
          <a:off x="4305300" y="3215990"/>
          <a:ext cx="698500" cy="1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101770</xdr:rowOff>
    </xdr:from>
    <xdr:to>
      <xdr:col>3</xdr:col>
      <xdr:colOff>904875</xdr:colOff>
      <xdr:row>18</xdr:row>
      <xdr:rowOff>110703</xdr:rowOff>
    </xdr:to>
    <xdr:cxnSp macro="">
      <xdr:nvCxnSpPr>
        <xdr:cNvPr id="55" name="直線コネクタ 54"/>
        <xdr:cNvCxnSpPr/>
      </xdr:nvCxnSpPr>
      <xdr:spPr bwMode="auto">
        <a:xfrm flipV="1">
          <a:off x="3606800" y="3235495"/>
          <a:ext cx="698500" cy="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105281</xdr:rowOff>
    </xdr:from>
    <xdr:to>
      <xdr:col>3</xdr:col>
      <xdr:colOff>206375</xdr:colOff>
      <xdr:row>18</xdr:row>
      <xdr:rowOff>110703</xdr:rowOff>
    </xdr:to>
    <xdr:cxnSp macro="">
      <xdr:nvCxnSpPr>
        <xdr:cNvPr id="58" name="直線コネクタ 57"/>
        <xdr:cNvCxnSpPr/>
      </xdr:nvCxnSpPr>
      <xdr:spPr bwMode="auto">
        <a:xfrm>
          <a:off x="2908300" y="3239006"/>
          <a:ext cx="698500" cy="5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17629</xdr:rowOff>
    </xdr:from>
    <xdr:to>
      <xdr:col>5</xdr:col>
      <xdr:colOff>34925</xdr:colOff>
      <xdr:row>18</xdr:row>
      <xdr:rowOff>119229</xdr:rowOff>
    </xdr:to>
    <xdr:sp macro="" textlink="">
      <xdr:nvSpPr>
        <xdr:cNvPr id="68" name="円/楕円 67"/>
        <xdr:cNvSpPr/>
      </xdr:nvSpPr>
      <xdr:spPr bwMode="auto">
        <a:xfrm>
          <a:off x="5600700" y="31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161156</xdr:rowOff>
    </xdr:from>
    <xdr:ext cx="762000" cy="259045"/>
    <xdr:sp macro="" textlink="">
      <xdr:nvSpPr>
        <xdr:cNvPr id="69" name="人口1人当たり決算額の推移該当値テキスト130"/>
        <xdr:cNvSpPr txBox="1"/>
      </xdr:nvSpPr>
      <xdr:spPr>
        <a:xfrm>
          <a:off x="5740400" y="312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31465</xdr:rowOff>
    </xdr:from>
    <xdr:to>
      <xdr:col>4</xdr:col>
      <xdr:colOff>520700</xdr:colOff>
      <xdr:row>18</xdr:row>
      <xdr:rowOff>133065</xdr:rowOff>
    </xdr:to>
    <xdr:sp macro="" textlink="">
      <xdr:nvSpPr>
        <xdr:cNvPr id="70" name="円/楕円 69"/>
        <xdr:cNvSpPr/>
      </xdr:nvSpPr>
      <xdr:spPr bwMode="auto">
        <a:xfrm>
          <a:off x="4953000" y="31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117842</xdr:rowOff>
    </xdr:from>
    <xdr:ext cx="736600" cy="259045"/>
    <xdr:sp macro="" textlink="">
      <xdr:nvSpPr>
        <xdr:cNvPr id="71" name="テキスト ボックス 70"/>
        <xdr:cNvSpPr txBox="1"/>
      </xdr:nvSpPr>
      <xdr:spPr>
        <a:xfrm>
          <a:off x="4622800" y="32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50970</xdr:rowOff>
    </xdr:from>
    <xdr:to>
      <xdr:col>3</xdr:col>
      <xdr:colOff>955675</xdr:colOff>
      <xdr:row>18</xdr:row>
      <xdr:rowOff>152570</xdr:rowOff>
    </xdr:to>
    <xdr:sp macro="" textlink="">
      <xdr:nvSpPr>
        <xdr:cNvPr id="72" name="円/楕円 71"/>
        <xdr:cNvSpPr/>
      </xdr:nvSpPr>
      <xdr:spPr bwMode="auto">
        <a:xfrm>
          <a:off x="4254500" y="318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137347</xdr:rowOff>
    </xdr:from>
    <xdr:ext cx="762000" cy="259045"/>
    <xdr:sp macro="" textlink="">
      <xdr:nvSpPr>
        <xdr:cNvPr id="73" name="テキスト ボックス 72"/>
        <xdr:cNvSpPr txBox="1"/>
      </xdr:nvSpPr>
      <xdr:spPr>
        <a:xfrm>
          <a:off x="3924300" y="327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59903</xdr:rowOff>
    </xdr:from>
    <xdr:to>
      <xdr:col>3</xdr:col>
      <xdr:colOff>257175</xdr:colOff>
      <xdr:row>18</xdr:row>
      <xdr:rowOff>161503</xdr:rowOff>
    </xdr:to>
    <xdr:sp macro="" textlink="">
      <xdr:nvSpPr>
        <xdr:cNvPr id="74" name="円/楕円 73"/>
        <xdr:cNvSpPr/>
      </xdr:nvSpPr>
      <xdr:spPr bwMode="auto">
        <a:xfrm>
          <a:off x="3556000" y="319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146280</xdr:rowOff>
    </xdr:from>
    <xdr:ext cx="762000" cy="259045"/>
    <xdr:sp macro="" textlink="">
      <xdr:nvSpPr>
        <xdr:cNvPr id="75" name="テキスト ボックス 74"/>
        <xdr:cNvSpPr txBox="1"/>
      </xdr:nvSpPr>
      <xdr:spPr>
        <a:xfrm>
          <a:off x="3225800" y="328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54481</xdr:rowOff>
    </xdr:from>
    <xdr:to>
      <xdr:col>2</xdr:col>
      <xdr:colOff>692150</xdr:colOff>
      <xdr:row>18</xdr:row>
      <xdr:rowOff>156081</xdr:rowOff>
    </xdr:to>
    <xdr:sp macro="" textlink="">
      <xdr:nvSpPr>
        <xdr:cNvPr id="76" name="円/楕円 75"/>
        <xdr:cNvSpPr/>
      </xdr:nvSpPr>
      <xdr:spPr bwMode="auto">
        <a:xfrm>
          <a:off x="2857500" y="318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140858</xdr:rowOff>
    </xdr:from>
    <xdr:ext cx="762000" cy="259045"/>
    <xdr:sp macro="" textlink="">
      <xdr:nvSpPr>
        <xdr:cNvPr id="77" name="テキスト ボックス 76"/>
        <xdr:cNvSpPr txBox="1"/>
      </xdr:nvSpPr>
      <xdr:spPr>
        <a:xfrm>
          <a:off x="2527300" y="327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231615</xdr:rowOff>
    </xdr:from>
    <xdr:to>
      <xdr:col>4</xdr:col>
      <xdr:colOff>1117600</xdr:colOff>
      <xdr:row>35</xdr:row>
      <xdr:rowOff>250764</xdr:rowOff>
    </xdr:to>
    <xdr:cxnSp macro="">
      <xdr:nvCxnSpPr>
        <xdr:cNvPr id="110" name="直線コネクタ 109"/>
        <xdr:cNvCxnSpPr/>
      </xdr:nvCxnSpPr>
      <xdr:spPr bwMode="auto">
        <a:xfrm flipV="1">
          <a:off x="5003800" y="6841965"/>
          <a:ext cx="647700" cy="1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216392</xdr:rowOff>
    </xdr:from>
    <xdr:ext cx="762000" cy="259045"/>
    <xdr:sp macro="" textlink="">
      <xdr:nvSpPr>
        <xdr:cNvPr id="111" name="人口1人当たり決算額の推移平均値テキスト445"/>
        <xdr:cNvSpPr txBox="1"/>
      </xdr:nvSpPr>
      <xdr:spPr>
        <a:xfrm>
          <a:off x="5740400" y="682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202697</xdr:rowOff>
    </xdr:from>
    <xdr:to>
      <xdr:col>4</xdr:col>
      <xdr:colOff>469900</xdr:colOff>
      <xdr:row>35</xdr:row>
      <xdr:rowOff>250764</xdr:rowOff>
    </xdr:to>
    <xdr:cxnSp macro="">
      <xdr:nvCxnSpPr>
        <xdr:cNvPr id="113" name="直線コネクタ 112"/>
        <xdr:cNvCxnSpPr/>
      </xdr:nvCxnSpPr>
      <xdr:spPr bwMode="auto">
        <a:xfrm>
          <a:off x="4305300" y="6813047"/>
          <a:ext cx="698500" cy="4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180294</xdr:rowOff>
    </xdr:from>
    <xdr:to>
      <xdr:col>3</xdr:col>
      <xdr:colOff>904875</xdr:colOff>
      <xdr:row>35</xdr:row>
      <xdr:rowOff>202697</xdr:rowOff>
    </xdr:to>
    <xdr:cxnSp macro="">
      <xdr:nvCxnSpPr>
        <xdr:cNvPr id="116" name="直線コネクタ 115"/>
        <xdr:cNvCxnSpPr/>
      </xdr:nvCxnSpPr>
      <xdr:spPr bwMode="auto">
        <a:xfrm>
          <a:off x="3606800" y="6790644"/>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149967</xdr:rowOff>
    </xdr:from>
    <xdr:to>
      <xdr:col>3</xdr:col>
      <xdr:colOff>206375</xdr:colOff>
      <xdr:row>35</xdr:row>
      <xdr:rowOff>180294</xdr:rowOff>
    </xdr:to>
    <xdr:cxnSp macro="">
      <xdr:nvCxnSpPr>
        <xdr:cNvPr id="119" name="直線コネクタ 118"/>
        <xdr:cNvCxnSpPr/>
      </xdr:nvCxnSpPr>
      <xdr:spPr bwMode="auto">
        <a:xfrm>
          <a:off x="2908300" y="6760317"/>
          <a:ext cx="698500" cy="30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180815</xdr:rowOff>
    </xdr:from>
    <xdr:to>
      <xdr:col>5</xdr:col>
      <xdr:colOff>34925</xdr:colOff>
      <xdr:row>35</xdr:row>
      <xdr:rowOff>282415</xdr:rowOff>
    </xdr:to>
    <xdr:sp macro="" textlink="">
      <xdr:nvSpPr>
        <xdr:cNvPr id="129" name="円/楕円 128"/>
        <xdr:cNvSpPr/>
      </xdr:nvSpPr>
      <xdr:spPr bwMode="auto">
        <a:xfrm>
          <a:off x="5600700" y="679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25892</xdr:rowOff>
    </xdr:from>
    <xdr:ext cx="762000" cy="259045"/>
    <xdr:sp macro="" textlink="">
      <xdr:nvSpPr>
        <xdr:cNvPr id="130" name="人口1人当たり決算額の推移該当値テキスト445"/>
        <xdr:cNvSpPr txBox="1"/>
      </xdr:nvSpPr>
      <xdr:spPr>
        <a:xfrm>
          <a:off x="5740400" y="663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199964</xdr:rowOff>
    </xdr:from>
    <xdr:to>
      <xdr:col>4</xdr:col>
      <xdr:colOff>520700</xdr:colOff>
      <xdr:row>35</xdr:row>
      <xdr:rowOff>301564</xdr:rowOff>
    </xdr:to>
    <xdr:sp macro="" textlink="">
      <xdr:nvSpPr>
        <xdr:cNvPr id="131" name="円/楕円 130"/>
        <xdr:cNvSpPr/>
      </xdr:nvSpPr>
      <xdr:spPr bwMode="auto">
        <a:xfrm>
          <a:off x="4953000" y="681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286341</xdr:rowOff>
    </xdr:from>
    <xdr:ext cx="736600" cy="259045"/>
    <xdr:sp macro="" textlink="">
      <xdr:nvSpPr>
        <xdr:cNvPr id="132" name="テキスト ボックス 131"/>
        <xdr:cNvSpPr txBox="1"/>
      </xdr:nvSpPr>
      <xdr:spPr>
        <a:xfrm>
          <a:off x="4622800" y="689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151897</xdr:rowOff>
    </xdr:from>
    <xdr:to>
      <xdr:col>3</xdr:col>
      <xdr:colOff>955675</xdr:colOff>
      <xdr:row>35</xdr:row>
      <xdr:rowOff>253497</xdr:rowOff>
    </xdr:to>
    <xdr:sp macro="" textlink="">
      <xdr:nvSpPr>
        <xdr:cNvPr id="133" name="円/楕円 132"/>
        <xdr:cNvSpPr/>
      </xdr:nvSpPr>
      <xdr:spPr bwMode="auto">
        <a:xfrm>
          <a:off x="4254500" y="676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238274</xdr:rowOff>
    </xdr:from>
    <xdr:ext cx="762000" cy="259045"/>
    <xdr:sp macro="" textlink="">
      <xdr:nvSpPr>
        <xdr:cNvPr id="134" name="テキスト ボックス 133"/>
        <xdr:cNvSpPr txBox="1"/>
      </xdr:nvSpPr>
      <xdr:spPr>
        <a:xfrm>
          <a:off x="3924300" y="68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129494</xdr:rowOff>
    </xdr:from>
    <xdr:to>
      <xdr:col>3</xdr:col>
      <xdr:colOff>257175</xdr:colOff>
      <xdr:row>35</xdr:row>
      <xdr:rowOff>231094</xdr:rowOff>
    </xdr:to>
    <xdr:sp macro="" textlink="">
      <xdr:nvSpPr>
        <xdr:cNvPr id="135" name="円/楕円 134"/>
        <xdr:cNvSpPr/>
      </xdr:nvSpPr>
      <xdr:spPr bwMode="auto">
        <a:xfrm>
          <a:off x="3556000" y="673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215871</xdr:rowOff>
    </xdr:from>
    <xdr:ext cx="762000" cy="259045"/>
    <xdr:sp macro="" textlink="">
      <xdr:nvSpPr>
        <xdr:cNvPr id="136" name="テキスト ボックス 135"/>
        <xdr:cNvSpPr txBox="1"/>
      </xdr:nvSpPr>
      <xdr:spPr>
        <a:xfrm>
          <a:off x="3225800" y="682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99167</xdr:rowOff>
    </xdr:from>
    <xdr:to>
      <xdr:col>2</xdr:col>
      <xdr:colOff>692150</xdr:colOff>
      <xdr:row>35</xdr:row>
      <xdr:rowOff>200767</xdr:rowOff>
    </xdr:to>
    <xdr:sp macro="" textlink="">
      <xdr:nvSpPr>
        <xdr:cNvPr id="137" name="円/楕円 136"/>
        <xdr:cNvSpPr/>
      </xdr:nvSpPr>
      <xdr:spPr bwMode="auto">
        <a:xfrm>
          <a:off x="2857500" y="670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185544</xdr:rowOff>
    </xdr:from>
    <xdr:ext cx="762000" cy="259045"/>
    <xdr:sp macro="" textlink="">
      <xdr:nvSpPr>
        <xdr:cNvPr id="138" name="テキスト ボックス 137"/>
        <xdr:cNvSpPr txBox="1"/>
      </xdr:nvSpPr>
      <xdr:spPr>
        <a:xfrm>
          <a:off x="2527300" y="679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144328</xdr:rowOff>
    </xdr:from>
    <xdr:to>
      <xdr:col>6</xdr:col>
      <xdr:colOff>511175</xdr:colOff>
      <xdr:row>38</xdr:row>
      <xdr:rowOff>146891</xdr:rowOff>
    </xdr:to>
    <xdr:cxnSp macro="">
      <xdr:nvCxnSpPr>
        <xdr:cNvPr id="63" name="直線コネクタ 62"/>
        <xdr:cNvCxnSpPr/>
      </xdr:nvCxnSpPr>
      <xdr:spPr>
        <a:xfrm flipV="1">
          <a:off x="3797300" y="6659428"/>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146891</xdr:rowOff>
    </xdr:from>
    <xdr:to>
      <xdr:col>5</xdr:col>
      <xdr:colOff>358775</xdr:colOff>
      <xdr:row>38</xdr:row>
      <xdr:rowOff>165140</xdr:rowOff>
    </xdr:to>
    <xdr:cxnSp macro="">
      <xdr:nvCxnSpPr>
        <xdr:cNvPr id="66" name="直線コネクタ 65"/>
        <xdr:cNvCxnSpPr/>
      </xdr:nvCxnSpPr>
      <xdr:spPr>
        <a:xfrm flipV="1">
          <a:off x="2908300" y="6661991"/>
          <a:ext cx="889000" cy="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165140</xdr:rowOff>
    </xdr:from>
    <xdr:to>
      <xdr:col>4</xdr:col>
      <xdr:colOff>155575</xdr:colOff>
      <xdr:row>39</xdr:row>
      <xdr:rowOff>5828</xdr:rowOff>
    </xdr:to>
    <xdr:cxnSp macro="">
      <xdr:nvCxnSpPr>
        <xdr:cNvPr id="69" name="直線コネクタ 68"/>
        <xdr:cNvCxnSpPr/>
      </xdr:nvCxnSpPr>
      <xdr:spPr>
        <a:xfrm flipV="1">
          <a:off x="2019300" y="6680240"/>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4934</xdr:rowOff>
    </xdr:from>
    <xdr:to>
      <xdr:col>2</xdr:col>
      <xdr:colOff>638175</xdr:colOff>
      <xdr:row>39</xdr:row>
      <xdr:rowOff>5828</xdr:rowOff>
    </xdr:to>
    <xdr:cxnSp macro="">
      <xdr:nvCxnSpPr>
        <xdr:cNvPr id="72" name="直線コネクタ 71"/>
        <xdr:cNvCxnSpPr/>
      </xdr:nvCxnSpPr>
      <xdr:spPr>
        <a:xfrm>
          <a:off x="1130300" y="6691484"/>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93528</xdr:rowOff>
    </xdr:from>
    <xdr:to>
      <xdr:col>6</xdr:col>
      <xdr:colOff>561975</xdr:colOff>
      <xdr:row>39</xdr:row>
      <xdr:rowOff>23678</xdr:rowOff>
    </xdr:to>
    <xdr:sp macro="" textlink="">
      <xdr:nvSpPr>
        <xdr:cNvPr id="82" name="円/楕円 81"/>
        <xdr:cNvSpPr/>
      </xdr:nvSpPr>
      <xdr:spPr>
        <a:xfrm>
          <a:off x="4584700" y="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71955</xdr:rowOff>
    </xdr:from>
    <xdr:ext cx="599010" cy="259045"/>
    <xdr:sp macro="" textlink="">
      <xdr:nvSpPr>
        <xdr:cNvPr id="83" name="人件費該当値テキスト"/>
        <xdr:cNvSpPr txBox="1"/>
      </xdr:nvSpPr>
      <xdr:spPr>
        <a:xfrm>
          <a:off x="4686300" y="65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138,583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96091</xdr:rowOff>
    </xdr:from>
    <xdr:to>
      <xdr:col>5</xdr:col>
      <xdr:colOff>409575</xdr:colOff>
      <xdr:row>39</xdr:row>
      <xdr:rowOff>26241</xdr:rowOff>
    </xdr:to>
    <xdr:sp macro="" textlink="">
      <xdr:nvSpPr>
        <xdr:cNvPr id="84" name="円/楕円 83"/>
        <xdr:cNvSpPr/>
      </xdr:nvSpPr>
      <xdr:spPr>
        <a:xfrm>
          <a:off x="3746500" y="66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17368</xdr:rowOff>
    </xdr:from>
    <xdr:ext cx="599010" cy="259045"/>
    <xdr:sp macro="" textlink="">
      <xdr:nvSpPr>
        <xdr:cNvPr id="85" name="テキスト ボックス 84"/>
        <xdr:cNvSpPr txBox="1"/>
      </xdr:nvSpPr>
      <xdr:spPr>
        <a:xfrm>
          <a:off x="3497794" y="67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114340</xdr:rowOff>
    </xdr:from>
    <xdr:to>
      <xdr:col>4</xdr:col>
      <xdr:colOff>206375</xdr:colOff>
      <xdr:row>39</xdr:row>
      <xdr:rowOff>44490</xdr:rowOff>
    </xdr:to>
    <xdr:sp macro="" textlink="">
      <xdr:nvSpPr>
        <xdr:cNvPr id="86" name="円/楕円 85"/>
        <xdr:cNvSpPr/>
      </xdr:nvSpPr>
      <xdr:spPr>
        <a:xfrm>
          <a:off x="2857500" y="66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35617</xdr:rowOff>
    </xdr:from>
    <xdr:ext cx="599010" cy="259045"/>
    <xdr:sp macro="" textlink="">
      <xdr:nvSpPr>
        <xdr:cNvPr id="87" name="テキスト ボックス 86"/>
        <xdr:cNvSpPr txBox="1"/>
      </xdr:nvSpPr>
      <xdr:spPr>
        <a:xfrm>
          <a:off x="2608794" y="67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126478</xdr:rowOff>
    </xdr:from>
    <xdr:to>
      <xdr:col>3</xdr:col>
      <xdr:colOff>3175</xdr:colOff>
      <xdr:row>39</xdr:row>
      <xdr:rowOff>56628</xdr:rowOff>
    </xdr:to>
    <xdr:sp macro="" textlink="">
      <xdr:nvSpPr>
        <xdr:cNvPr id="88" name="円/楕円 87"/>
        <xdr:cNvSpPr/>
      </xdr:nvSpPr>
      <xdr:spPr>
        <a:xfrm>
          <a:off x="1968500" y="6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47755</xdr:rowOff>
    </xdr:from>
    <xdr:ext cx="599010" cy="259045"/>
    <xdr:sp macro="" textlink="">
      <xdr:nvSpPr>
        <xdr:cNvPr id="89" name="テキスト ボックス 88"/>
        <xdr:cNvSpPr txBox="1"/>
      </xdr:nvSpPr>
      <xdr:spPr>
        <a:xfrm>
          <a:off x="1719794" y="673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125584</xdr:rowOff>
    </xdr:from>
    <xdr:to>
      <xdr:col>1</xdr:col>
      <xdr:colOff>485775</xdr:colOff>
      <xdr:row>39</xdr:row>
      <xdr:rowOff>55734</xdr:rowOff>
    </xdr:to>
    <xdr:sp macro="" textlink="">
      <xdr:nvSpPr>
        <xdr:cNvPr id="90" name="円/楕円 89"/>
        <xdr:cNvSpPr/>
      </xdr:nvSpPr>
      <xdr:spPr>
        <a:xfrm>
          <a:off x="1079500" y="66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46861</xdr:rowOff>
    </xdr:from>
    <xdr:ext cx="599010" cy="259045"/>
    <xdr:sp macro="" textlink="">
      <xdr:nvSpPr>
        <xdr:cNvPr id="91" name="テキスト ボックス 90"/>
        <xdr:cNvSpPr txBox="1"/>
      </xdr:nvSpPr>
      <xdr:spPr>
        <a:xfrm>
          <a:off x="830794" y="673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88336</xdr:rowOff>
    </xdr:from>
    <xdr:to>
      <xdr:col>6</xdr:col>
      <xdr:colOff>511175</xdr:colOff>
      <xdr:row>57</xdr:row>
      <xdr:rowOff>105361</xdr:rowOff>
    </xdr:to>
    <xdr:cxnSp macro="">
      <xdr:nvCxnSpPr>
        <xdr:cNvPr id="122" name="直線コネクタ 121"/>
        <xdr:cNvCxnSpPr/>
      </xdr:nvCxnSpPr>
      <xdr:spPr>
        <a:xfrm flipV="1">
          <a:off x="3797300" y="9860986"/>
          <a:ext cx="8382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105361</xdr:rowOff>
    </xdr:from>
    <xdr:to>
      <xdr:col>5</xdr:col>
      <xdr:colOff>358775</xdr:colOff>
      <xdr:row>57</xdr:row>
      <xdr:rowOff>131867</xdr:rowOff>
    </xdr:to>
    <xdr:cxnSp macro="">
      <xdr:nvCxnSpPr>
        <xdr:cNvPr id="125" name="直線コネクタ 124"/>
        <xdr:cNvCxnSpPr/>
      </xdr:nvCxnSpPr>
      <xdr:spPr>
        <a:xfrm flipV="1">
          <a:off x="2908300" y="9878011"/>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131867</xdr:rowOff>
    </xdr:from>
    <xdr:to>
      <xdr:col>4</xdr:col>
      <xdr:colOff>155575</xdr:colOff>
      <xdr:row>57</xdr:row>
      <xdr:rowOff>149327</xdr:rowOff>
    </xdr:to>
    <xdr:cxnSp macro="">
      <xdr:nvCxnSpPr>
        <xdr:cNvPr id="128" name="直線コネクタ 127"/>
        <xdr:cNvCxnSpPr/>
      </xdr:nvCxnSpPr>
      <xdr:spPr>
        <a:xfrm flipV="1">
          <a:off x="2019300" y="9904517"/>
          <a:ext cx="8890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80698</xdr:rowOff>
    </xdr:from>
    <xdr:to>
      <xdr:col>2</xdr:col>
      <xdr:colOff>638175</xdr:colOff>
      <xdr:row>57</xdr:row>
      <xdr:rowOff>149327</xdr:rowOff>
    </xdr:to>
    <xdr:cxnSp macro="">
      <xdr:nvCxnSpPr>
        <xdr:cNvPr id="131" name="直線コネクタ 130"/>
        <xdr:cNvCxnSpPr/>
      </xdr:nvCxnSpPr>
      <xdr:spPr>
        <a:xfrm>
          <a:off x="1130300" y="9853348"/>
          <a:ext cx="8890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37536</xdr:rowOff>
    </xdr:from>
    <xdr:to>
      <xdr:col>6</xdr:col>
      <xdr:colOff>561975</xdr:colOff>
      <xdr:row>57</xdr:row>
      <xdr:rowOff>139136</xdr:rowOff>
    </xdr:to>
    <xdr:sp macro="" textlink="">
      <xdr:nvSpPr>
        <xdr:cNvPr id="141" name="円/楕円 140"/>
        <xdr:cNvSpPr/>
      </xdr:nvSpPr>
      <xdr:spPr>
        <a:xfrm>
          <a:off x="4584700" y="9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60413</xdr:rowOff>
    </xdr:from>
    <xdr:ext cx="599010" cy="259045"/>
    <xdr:sp macro="" textlink="">
      <xdr:nvSpPr>
        <xdr:cNvPr id="142" name="物件費該当値テキスト"/>
        <xdr:cNvSpPr txBox="1"/>
      </xdr:nvSpPr>
      <xdr:spPr>
        <a:xfrm>
          <a:off x="4686300" y="96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54561</xdr:rowOff>
    </xdr:from>
    <xdr:to>
      <xdr:col>5</xdr:col>
      <xdr:colOff>409575</xdr:colOff>
      <xdr:row>57</xdr:row>
      <xdr:rowOff>156161</xdr:rowOff>
    </xdr:to>
    <xdr:sp macro="" textlink="">
      <xdr:nvSpPr>
        <xdr:cNvPr id="143" name="円/楕円 142"/>
        <xdr:cNvSpPr/>
      </xdr:nvSpPr>
      <xdr:spPr>
        <a:xfrm>
          <a:off x="3746500" y="98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1238</xdr:rowOff>
    </xdr:from>
    <xdr:ext cx="599010" cy="259045"/>
    <xdr:sp macro="" textlink="">
      <xdr:nvSpPr>
        <xdr:cNvPr id="144" name="テキスト ボックス 143"/>
        <xdr:cNvSpPr txBox="1"/>
      </xdr:nvSpPr>
      <xdr:spPr>
        <a:xfrm>
          <a:off x="3497794" y="960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81067</xdr:rowOff>
    </xdr:from>
    <xdr:to>
      <xdr:col>4</xdr:col>
      <xdr:colOff>206375</xdr:colOff>
      <xdr:row>58</xdr:row>
      <xdr:rowOff>11217</xdr:rowOff>
    </xdr:to>
    <xdr:sp macro="" textlink="">
      <xdr:nvSpPr>
        <xdr:cNvPr id="145" name="円/楕円 144"/>
        <xdr:cNvSpPr/>
      </xdr:nvSpPr>
      <xdr:spPr>
        <a:xfrm>
          <a:off x="2857500" y="98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27744</xdr:rowOff>
    </xdr:from>
    <xdr:ext cx="599010" cy="259045"/>
    <xdr:sp macro="" textlink="">
      <xdr:nvSpPr>
        <xdr:cNvPr id="146" name="テキスト ボックス 145"/>
        <xdr:cNvSpPr txBox="1"/>
      </xdr:nvSpPr>
      <xdr:spPr>
        <a:xfrm>
          <a:off x="2608794" y="962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98527</xdr:rowOff>
    </xdr:from>
    <xdr:to>
      <xdr:col>3</xdr:col>
      <xdr:colOff>3175</xdr:colOff>
      <xdr:row>58</xdr:row>
      <xdr:rowOff>28677</xdr:rowOff>
    </xdr:to>
    <xdr:sp macro="" textlink="">
      <xdr:nvSpPr>
        <xdr:cNvPr id="147" name="円/楕円 146"/>
        <xdr:cNvSpPr/>
      </xdr:nvSpPr>
      <xdr:spPr>
        <a:xfrm>
          <a:off x="1968500" y="98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45204</xdr:rowOff>
    </xdr:from>
    <xdr:ext cx="599010" cy="259045"/>
    <xdr:sp macro="" textlink="">
      <xdr:nvSpPr>
        <xdr:cNvPr id="148" name="テキスト ボックス 147"/>
        <xdr:cNvSpPr txBox="1"/>
      </xdr:nvSpPr>
      <xdr:spPr>
        <a:xfrm>
          <a:off x="1719794" y="96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29898</xdr:rowOff>
    </xdr:from>
    <xdr:to>
      <xdr:col>1</xdr:col>
      <xdr:colOff>485775</xdr:colOff>
      <xdr:row>57</xdr:row>
      <xdr:rowOff>131498</xdr:rowOff>
    </xdr:to>
    <xdr:sp macro="" textlink="">
      <xdr:nvSpPr>
        <xdr:cNvPr id="149" name="円/楕円 148"/>
        <xdr:cNvSpPr/>
      </xdr:nvSpPr>
      <xdr:spPr>
        <a:xfrm>
          <a:off x="1079500" y="98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148025</xdr:rowOff>
    </xdr:from>
    <xdr:ext cx="599010" cy="259045"/>
    <xdr:sp macro="" textlink="">
      <xdr:nvSpPr>
        <xdr:cNvPr id="150" name="テキスト ボックス 149"/>
        <xdr:cNvSpPr txBox="1"/>
      </xdr:nvSpPr>
      <xdr:spPr>
        <a:xfrm>
          <a:off x="830794" y="957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166763</xdr:rowOff>
    </xdr:from>
    <xdr:to>
      <xdr:col>6</xdr:col>
      <xdr:colOff>511175</xdr:colOff>
      <xdr:row>77</xdr:row>
      <xdr:rowOff>171196</xdr:rowOff>
    </xdr:to>
    <xdr:cxnSp macro="">
      <xdr:nvCxnSpPr>
        <xdr:cNvPr id="179" name="直線コネクタ 178"/>
        <xdr:cNvCxnSpPr/>
      </xdr:nvCxnSpPr>
      <xdr:spPr>
        <a:xfrm>
          <a:off x="3797300" y="13368413"/>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146735</xdr:rowOff>
    </xdr:from>
    <xdr:to>
      <xdr:col>5</xdr:col>
      <xdr:colOff>358775</xdr:colOff>
      <xdr:row>77</xdr:row>
      <xdr:rowOff>166763</xdr:rowOff>
    </xdr:to>
    <xdr:cxnSp macro="">
      <xdr:nvCxnSpPr>
        <xdr:cNvPr id="182" name="直線コネクタ 181"/>
        <xdr:cNvCxnSpPr/>
      </xdr:nvCxnSpPr>
      <xdr:spPr>
        <a:xfrm>
          <a:off x="2908300" y="13348385"/>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146735</xdr:rowOff>
    </xdr:from>
    <xdr:to>
      <xdr:col>4</xdr:col>
      <xdr:colOff>155575</xdr:colOff>
      <xdr:row>78</xdr:row>
      <xdr:rowOff>16687</xdr:rowOff>
    </xdr:to>
    <xdr:cxnSp macro="">
      <xdr:nvCxnSpPr>
        <xdr:cNvPr id="185" name="直線コネクタ 184"/>
        <xdr:cNvCxnSpPr/>
      </xdr:nvCxnSpPr>
      <xdr:spPr>
        <a:xfrm flipV="1">
          <a:off x="2019300" y="13348385"/>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16687</xdr:rowOff>
    </xdr:from>
    <xdr:to>
      <xdr:col>2</xdr:col>
      <xdr:colOff>638175</xdr:colOff>
      <xdr:row>78</xdr:row>
      <xdr:rowOff>17145</xdr:rowOff>
    </xdr:to>
    <xdr:cxnSp macro="">
      <xdr:nvCxnSpPr>
        <xdr:cNvPr id="188" name="直線コネクタ 187"/>
        <xdr:cNvCxnSpPr/>
      </xdr:nvCxnSpPr>
      <xdr:spPr>
        <a:xfrm flipV="1">
          <a:off x="1130300" y="13389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120396</xdr:rowOff>
    </xdr:from>
    <xdr:to>
      <xdr:col>6</xdr:col>
      <xdr:colOff>561975</xdr:colOff>
      <xdr:row>78</xdr:row>
      <xdr:rowOff>50546</xdr:rowOff>
    </xdr:to>
    <xdr:sp macro="" textlink="">
      <xdr:nvSpPr>
        <xdr:cNvPr id="198" name="円/楕円 197"/>
        <xdr:cNvSpPr/>
      </xdr:nvSpPr>
      <xdr:spPr>
        <a:xfrm>
          <a:off x="4584700" y="133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98823</xdr:rowOff>
    </xdr:from>
    <xdr:ext cx="534377" cy="259045"/>
    <xdr:sp macro="" textlink="">
      <xdr:nvSpPr>
        <xdr:cNvPr id="199" name="維持補修費該当値テキスト"/>
        <xdr:cNvSpPr txBox="1"/>
      </xdr:nvSpPr>
      <xdr:spPr>
        <a:xfrm>
          <a:off x="4686300" y="133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115963</xdr:rowOff>
    </xdr:from>
    <xdr:to>
      <xdr:col>5</xdr:col>
      <xdr:colOff>409575</xdr:colOff>
      <xdr:row>78</xdr:row>
      <xdr:rowOff>46113</xdr:rowOff>
    </xdr:to>
    <xdr:sp macro="" textlink="">
      <xdr:nvSpPr>
        <xdr:cNvPr id="200" name="円/楕円 199"/>
        <xdr:cNvSpPr/>
      </xdr:nvSpPr>
      <xdr:spPr>
        <a:xfrm>
          <a:off x="3746500" y="133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37240</xdr:rowOff>
    </xdr:from>
    <xdr:ext cx="534377" cy="259045"/>
    <xdr:sp macro="" textlink="">
      <xdr:nvSpPr>
        <xdr:cNvPr id="201" name="テキスト ボックス 200"/>
        <xdr:cNvSpPr txBox="1"/>
      </xdr:nvSpPr>
      <xdr:spPr>
        <a:xfrm>
          <a:off x="3530111" y="134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95935</xdr:rowOff>
    </xdr:from>
    <xdr:to>
      <xdr:col>4</xdr:col>
      <xdr:colOff>206375</xdr:colOff>
      <xdr:row>78</xdr:row>
      <xdr:rowOff>26085</xdr:rowOff>
    </xdr:to>
    <xdr:sp macro="" textlink="">
      <xdr:nvSpPr>
        <xdr:cNvPr id="202" name="円/楕円 201"/>
        <xdr:cNvSpPr/>
      </xdr:nvSpPr>
      <xdr:spPr>
        <a:xfrm>
          <a:off x="2857500" y="132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17212</xdr:rowOff>
    </xdr:from>
    <xdr:ext cx="534377" cy="259045"/>
    <xdr:sp macro="" textlink="">
      <xdr:nvSpPr>
        <xdr:cNvPr id="203" name="テキスト ボックス 202"/>
        <xdr:cNvSpPr txBox="1"/>
      </xdr:nvSpPr>
      <xdr:spPr>
        <a:xfrm>
          <a:off x="2641111" y="13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137337</xdr:rowOff>
    </xdr:from>
    <xdr:to>
      <xdr:col>3</xdr:col>
      <xdr:colOff>3175</xdr:colOff>
      <xdr:row>78</xdr:row>
      <xdr:rowOff>67487</xdr:rowOff>
    </xdr:to>
    <xdr:sp macro="" textlink="">
      <xdr:nvSpPr>
        <xdr:cNvPr id="204" name="円/楕円 203"/>
        <xdr:cNvSpPr/>
      </xdr:nvSpPr>
      <xdr:spPr>
        <a:xfrm>
          <a:off x="1968500" y="13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58614</xdr:rowOff>
    </xdr:from>
    <xdr:ext cx="534377" cy="259045"/>
    <xdr:sp macro="" textlink="">
      <xdr:nvSpPr>
        <xdr:cNvPr id="205" name="テキスト ボックス 204"/>
        <xdr:cNvSpPr txBox="1"/>
      </xdr:nvSpPr>
      <xdr:spPr>
        <a:xfrm>
          <a:off x="1752111" y="13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137795</xdr:rowOff>
    </xdr:from>
    <xdr:to>
      <xdr:col>1</xdr:col>
      <xdr:colOff>485775</xdr:colOff>
      <xdr:row>78</xdr:row>
      <xdr:rowOff>67945</xdr:rowOff>
    </xdr:to>
    <xdr:sp macro="" textlink="">
      <xdr:nvSpPr>
        <xdr:cNvPr id="206" name="円/楕円 205"/>
        <xdr:cNvSpPr/>
      </xdr:nvSpPr>
      <xdr:spPr>
        <a:xfrm>
          <a:off x="1079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59072</xdr:rowOff>
    </xdr:from>
    <xdr:ext cx="534377" cy="259045"/>
    <xdr:sp macro="" textlink="">
      <xdr:nvSpPr>
        <xdr:cNvPr id="207" name="テキスト ボックス 206"/>
        <xdr:cNvSpPr txBox="1"/>
      </xdr:nvSpPr>
      <xdr:spPr>
        <a:xfrm>
          <a:off x="863111" y="134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148819</xdr:rowOff>
    </xdr:from>
    <xdr:to>
      <xdr:col>6</xdr:col>
      <xdr:colOff>511175</xdr:colOff>
      <xdr:row>96</xdr:row>
      <xdr:rowOff>168681</xdr:rowOff>
    </xdr:to>
    <xdr:cxnSp macro="">
      <xdr:nvCxnSpPr>
        <xdr:cNvPr id="237" name="直線コネクタ 236"/>
        <xdr:cNvCxnSpPr/>
      </xdr:nvCxnSpPr>
      <xdr:spPr>
        <a:xfrm flipV="1">
          <a:off x="3797300" y="16608019"/>
          <a:ext cx="8382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168681</xdr:rowOff>
    </xdr:from>
    <xdr:to>
      <xdr:col>5</xdr:col>
      <xdr:colOff>358775</xdr:colOff>
      <xdr:row>97</xdr:row>
      <xdr:rowOff>108635</xdr:rowOff>
    </xdr:to>
    <xdr:cxnSp macro="">
      <xdr:nvCxnSpPr>
        <xdr:cNvPr id="240" name="直線コネクタ 239"/>
        <xdr:cNvCxnSpPr/>
      </xdr:nvCxnSpPr>
      <xdr:spPr>
        <a:xfrm flipV="1">
          <a:off x="2908300" y="16627881"/>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86170</xdr:rowOff>
    </xdr:from>
    <xdr:to>
      <xdr:col>4</xdr:col>
      <xdr:colOff>155575</xdr:colOff>
      <xdr:row>97</xdr:row>
      <xdr:rowOff>108635</xdr:rowOff>
    </xdr:to>
    <xdr:cxnSp macro="">
      <xdr:nvCxnSpPr>
        <xdr:cNvPr id="243" name="直線コネクタ 242"/>
        <xdr:cNvCxnSpPr/>
      </xdr:nvCxnSpPr>
      <xdr:spPr>
        <a:xfrm>
          <a:off x="2019300" y="16716820"/>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86170</xdr:rowOff>
    </xdr:from>
    <xdr:to>
      <xdr:col>2</xdr:col>
      <xdr:colOff>638175</xdr:colOff>
      <xdr:row>97</xdr:row>
      <xdr:rowOff>121869</xdr:rowOff>
    </xdr:to>
    <xdr:cxnSp macro="">
      <xdr:nvCxnSpPr>
        <xdr:cNvPr id="246" name="直線コネクタ 245"/>
        <xdr:cNvCxnSpPr/>
      </xdr:nvCxnSpPr>
      <xdr:spPr>
        <a:xfrm flipV="1">
          <a:off x="1130300" y="16716820"/>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98019</xdr:rowOff>
    </xdr:from>
    <xdr:to>
      <xdr:col>6</xdr:col>
      <xdr:colOff>561975</xdr:colOff>
      <xdr:row>97</xdr:row>
      <xdr:rowOff>28169</xdr:rowOff>
    </xdr:to>
    <xdr:sp macro="" textlink="">
      <xdr:nvSpPr>
        <xdr:cNvPr id="256" name="円/楕円 255"/>
        <xdr:cNvSpPr/>
      </xdr:nvSpPr>
      <xdr:spPr>
        <a:xfrm>
          <a:off x="4584700" y="165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76446</xdr:rowOff>
    </xdr:from>
    <xdr:ext cx="534377" cy="259045"/>
    <xdr:sp macro="" textlink="">
      <xdr:nvSpPr>
        <xdr:cNvPr id="257" name="扶助費該当値テキスト"/>
        <xdr:cNvSpPr txBox="1"/>
      </xdr:nvSpPr>
      <xdr:spPr>
        <a:xfrm>
          <a:off x="4686300" y="165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117881</xdr:rowOff>
    </xdr:from>
    <xdr:to>
      <xdr:col>5</xdr:col>
      <xdr:colOff>409575</xdr:colOff>
      <xdr:row>97</xdr:row>
      <xdr:rowOff>48031</xdr:rowOff>
    </xdr:to>
    <xdr:sp macro="" textlink="">
      <xdr:nvSpPr>
        <xdr:cNvPr id="258" name="円/楕円 257"/>
        <xdr:cNvSpPr/>
      </xdr:nvSpPr>
      <xdr:spPr>
        <a:xfrm>
          <a:off x="3746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39158</xdr:rowOff>
    </xdr:from>
    <xdr:ext cx="534377" cy="259045"/>
    <xdr:sp macro="" textlink="">
      <xdr:nvSpPr>
        <xdr:cNvPr id="259" name="テキスト ボックス 258"/>
        <xdr:cNvSpPr txBox="1"/>
      </xdr:nvSpPr>
      <xdr:spPr>
        <a:xfrm>
          <a:off x="3530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57835</xdr:rowOff>
    </xdr:from>
    <xdr:to>
      <xdr:col>4</xdr:col>
      <xdr:colOff>206375</xdr:colOff>
      <xdr:row>97</xdr:row>
      <xdr:rowOff>159435</xdr:rowOff>
    </xdr:to>
    <xdr:sp macro="" textlink="">
      <xdr:nvSpPr>
        <xdr:cNvPr id="260" name="円/楕円 259"/>
        <xdr:cNvSpPr/>
      </xdr:nvSpPr>
      <xdr:spPr>
        <a:xfrm>
          <a:off x="2857500" y="166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150562</xdr:rowOff>
    </xdr:from>
    <xdr:ext cx="534377" cy="259045"/>
    <xdr:sp macro="" textlink="">
      <xdr:nvSpPr>
        <xdr:cNvPr id="261" name="テキスト ボックス 260"/>
        <xdr:cNvSpPr txBox="1"/>
      </xdr:nvSpPr>
      <xdr:spPr>
        <a:xfrm>
          <a:off x="2641111" y="167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35370</xdr:rowOff>
    </xdr:from>
    <xdr:to>
      <xdr:col>3</xdr:col>
      <xdr:colOff>3175</xdr:colOff>
      <xdr:row>97</xdr:row>
      <xdr:rowOff>136970</xdr:rowOff>
    </xdr:to>
    <xdr:sp macro="" textlink="">
      <xdr:nvSpPr>
        <xdr:cNvPr id="262" name="円/楕円 261"/>
        <xdr:cNvSpPr/>
      </xdr:nvSpPr>
      <xdr:spPr>
        <a:xfrm>
          <a:off x="1968500" y="166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128097</xdr:rowOff>
    </xdr:from>
    <xdr:ext cx="534377" cy="259045"/>
    <xdr:sp macro="" textlink="">
      <xdr:nvSpPr>
        <xdr:cNvPr id="263" name="テキスト ボックス 262"/>
        <xdr:cNvSpPr txBox="1"/>
      </xdr:nvSpPr>
      <xdr:spPr>
        <a:xfrm>
          <a:off x="1752111" y="167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71069</xdr:rowOff>
    </xdr:from>
    <xdr:to>
      <xdr:col>1</xdr:col>
      <xdr:colOff>485775</xdr:colOff>
      <xdr:row>98</xdr:row>
      <xdr:rowOff>1219</xdr:rowOff>
    </xdr:to>
    <xdr:sp macro="" textlink="">
      <xdr:nvSpPr>
        <xdr:cNvPr id="264" name="円/楕円 263"/>
        <xdr:cNvSpPr/>
      </xdr:nvSpPr>
      <xdr:spPr>
        <a:xfrm>
          <a:off x="1079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163796</xdr:rowOff>
    </xdr:from>
    <xdr:ext cx="534377" cy="259045"/>
    <xdr:sp macro="" textlink="">
      <xdr:nvSpPr>
        <xdr:cNvPr id="265" name="テキスト ボックス 264"/>
        <xdr:cNvSpPr txBox="1"/>
      </xdr:nvSpPr>
      <xdr:spPr>
        <a:xfrm>
          <a:off x="86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81245</xdr:rowOff>
    </xdr:from>
    <xdr:to>
      <xdr:col>15</xdr:col>
      <xdr:colOff>180975</xdr:colOff>
      <xdr:row>37</xdr:row>
      <xdr:rowOff>109715</xdr:rowOff>
    </xdr:to>
    <xdr:cxnSp macro="">
      <xdr:nvCxnSpPr>
        <xdr:cNvPr id="294" name="直線コネクタ 293"/>
        <xdr:cNvCxnSpPr/>
      </xdr:nvCxnSpPr>
      <xdr:spPr>
        <a:xfrm flipV="1">
          <a:off x="9639300" y="6424895"/>
          <a:ext cx="8382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89183</xdr:rowOff>
    </xdr:from>
    <xdr:to>
      <xdr:col>14</xdr:col>
      <xdr:colOff>28575</xdr:colOff>
      <xdr:row>37</xdr:row>
      <xdr:rowOff>109715</xdr:rowOff>
    </xdr:to>
    <xdr:cxnSp macro="">
      <xdr:nvCxnSpPr>
        <xdr:cNvPr id="297" name="直線コネクタ 296"/>
        <xdr:cNvCxnSpPr/>
      </xdr:nvCxnSpPr>
      <xdr:spPr>
        <a:xfrm>
          <a:off x="8750300" y="6432833"/>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76216</xdr:rowOff>
    </xdr:from>
    <xdr:to>
      <xdr:col>12</xdr:col>
      <xdr:colOff>511175</xdr:colOff>
      <xdr:row>37</xdr:row>
      <xdr:rowOff>89183</xdr:rowOff>
    </xdr:to>
    <xdr:cxnSp macro="">
      <xdr:nvCxnSpPr>
        <xdr:cNvPr id="300" name="直線コネクタ 299"/>
        <xdr:cNvCxnSpPr/>
      </xdr:nvCxnSpPr>
      <xdr:spPr>
        <a:xfrm>
          <a:off x="7861300" y="6419866"/>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76216</xdr:rowOff>
    </xdr:from>
    <xdr:to>
      <xdr:col>11</xdr:col>
      <xdr:colOff>307975</xdr:colOff>
      <xdr:row>37</xdr:row>
      <xdr:rowOff>166631</xdr:rowOff>
    </xdr:to>
    <xdr:cxnSp macro="">
      <xdr:nvCxnSpPr>
        <xdr:cNvPr id="303" name="直線コネクタ 302"/>
        <xdr:cNvCxnSpPr/>
      </xdr:nvCxnSpPr>
      <xdr:spPr>
        <a:xfrm flipV="1">
          <a:off x="6972300" y="6419866"/>
          <a:ext cx="889000" cy="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30445</xdr:rowOff>
    </xdr:from>
    <xdr:to>
      <xdr:col>15</xdr:col>
      <xdr:colOff>231775</xdr:colOff>
      <xdr:row>37</xdr:row>
      <xdr:rowOff>132045</xdr:rowOff>
    </xdr:to>
    <xdr:sp macro="" textlink="">
      <xdr:nvSpPr>
        <xdr:cNvPr id="313" name="円/楕円 312"/>
        <xdr:cNvSpPr/>
      </xdr:nvSpPr>
      <xdr:spPr>
        <a:xfrm>
          <a:off x="10426700" y="63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8872</xdr:rowOff>
    </xdr:from>
    <xdr:ext cx="599010" cy="259045"/>
    <xdr:sp macro="" textlink="">
      <xdr:nvSpPr>
        <xdr:cNvPr id="314" name="補助費等該当値テキスト"/>
        <xdr:cNvSpPr txBox="1"/>
      </xdr:nvSpPr>
      <xdr:spPr>
        <a:xfrm>
          <a:off x="10528300" y="63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58915</xdr:rowOff>
    </xdr:from>
    <xdr:to>
      <xdr:col>14</xdr:col>
      <xdr:colOff>79375</xdr:colOff>
      <xdr:row>37</xdr:row>
      <xdr:rowOff>160516</xdr:rowOff>
    </xdr:to>
    <xdr:sp macro="" textlink="">
      <xdr:nvSpPr>
        <xdr:cNvPr id="315" name="円/楕円 314"/>
        <xdr:cNvSpPr/>
      </xdr:nvSpPr>
      <xdr:spPr>
        <a:xfrm>
          <a:off x="9588500" y="6402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151642</xdr:rowOff>
    </xdr:from>
    <xdr:ext cx="599010" cy="259045"/>
    <xdr:sp macro="" textlink="">
      <xdr:nvSpPr>
        <xdr:cNvPr id="316" name="テキスト ボックス 315"/>
        <xdr:cNvSpPr txBox="1"/>
      </xdr:nvSpPr>
      <xdr:spPr>
        <a:xfrm>
          <a:off x="9339794" y="64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38383</xdr:rowOff>
    </xdr:from>
    <xdr:to>
      <xdr:col>12</xdr:col>
      <xdr:colOff>561975</xdr:colOff>
      <xdr:row>37</xdr:row>
      <xdr:rowOff>139983</xdr:rowOff>
    </xdr:to>
    <xdr:sp macro="" textlink="">
      <xdr:nvSpPr>
        <xdr:cNvPr id="317" name="円/楕円 316"/>
        <xdr:cNvSpPr/>
      </xdr:nvSpPr>
      <xdr:spPr>
        <a:xfrm>
          <a:off x="8699500" y="63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131110</xdr:rowOff>
    </xdr:from>
    <xdr:ext cx="599010" cy="259045"/>
    <xdr:sp macro="" textlink="">
      <xdr:nvSpPr>
        <xdr:cNvPr id="318" name="テキスト ボックス 317"/>
        <xdr:cNvSpPr txBox="1"/>
      </xdr:nvSpPr>
      <xdr:spPr>
        <a:xfrm>
          <a:off x="8450794" y="64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25416</xdr:rowOff>
    </xdr:from>
    <xdr:to>
      <xdr:col>11</xdr:col>
      <xdr:colOff>358775</xdr:colOff>
      <xdr:row>37</xdr:row>
      <xdr:rowOff>127016</xdr:rowOff>
    </xdr:to>
    <xdr:sp macro="" textlink="">
      <xdr:nvSpPr>
        <xdr:cNvPr id="319" name="円/楕円 318"/>
        <xdr:cNvSpPr/>
      </xdr:nvSpPr>
      <xdr:spPr>
        <a:xfrm>
          <a:off x="7810500" y="63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143543</xdr:rowOff>
    </xdr:from>
    <xdr:ext cx="599010" cy="259045"/>
    <xdr:sp macro="" textlink="">
      <xdr:nvSpPr>
        <xdr:cNvPr id="320" name="テキスト ボックス 319"/>
        <xdr:cNvSpPr txBox="1"/>
      </xdr:nvSpPr>
      <xdr:spPr>
        <a:xfrm>
          <a:off x="7561794" y="614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115831</xdr:rowOff>
    </xdr:from>
    <xdr:to>
      <xdr:col>10</xdr:col>
      <xdr:colOff>155575</xdr:colOff>
      <xdr:row>38</xdr:row>
      <xdr:rowOff>45981</xdr:rowOff>
    </xdr:to>
    <xdr:sp macro="" textlink="">
      <xdr:nvSpPr>
        <xdr:cNvPr id="321" name="円/楕円 320"/>
        <xdr:cNvSpPr/>
      </xdr:nvSpPr>
      <xdr:spPr>
        <a:xfrm>
          <a:off x="6921500" y="64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37108</xdr:rowOff>
    </xdr:from>
    <xdr:ext cx="599010" cy="259045"/>
    <xdr:sp macro="" textlink="">
      <xdr:nvSpPr>
        <xdr:cNvPr id="322" name="テキスト ボックス 321"/>
        <xdr:cNvSpPr txBox="1"/>
      </xdr:nvSpPr>
      <xdr:spPr>
        <a:xfrm>
          <a:off x="6672794" y="655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98027</xdr:rowOff>
    </xdr:from>
    <xdr:to>
      <xdr:col>15</xdr:col>
      <xdr:colOff>180975</xdr:colOff>
      <xdr:row>58</xdr:row>
      <xdr:rowOff>116718</xdr:rowOff>
    </xdr:to>
    <xdr:cxnSp macro="">
      <xdr:nvCxnSpPr>
        <xdr:cNvPr id="351" name="直線コネクタ 350"/>
        <xdr:cNvCxnSpPr/>
      </xdr:nvCxnSpPr>
      <xdr:spPr>
        <a:xfrm flipV="1">
          <a:off x="9639300" y="10042127"/>
          <a:ext cx="8382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116718</xdr:rowOff>
    </xdr:from>
    <xdr:to>
      <xdr:col>14</xdr:col>
      <xdr:colOff>28575</xdr:colOff>
      <xdr:row>59</xdr:row>
      <xdr:rowOff>14069</xdr:rowOff>
    </xdr:to>
    <xdr:cxnSp macro="">
      <xdr:nvCxnSpPr>
        <xdr:cNvPr id="354" name="直線コネクタ 353"/>
        <xdr:cNvCxnSpPr/>
      </xdr:nvCxnSpPr>
      <xdr:spPr>
        <a:xfrm flipV="1">
          <a:off x="8750300" y="10060818"/>
          <a:ext cx="889000" cy="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156935</xdr:rowOff>
    </xdr:from>
    <xdr:to>
      <xdr:col>12</xdr:col>
      <xdr:colOff>511175</xdr:colOff>
      <xdr:row>59</xdr:row>
      <xdr:rowOff>14069</xdr:rowOff>
    </xdr:to>
    <xdr:cxnSp macro="">
      <xdr:nvCxnSpPr>
        <xdr:cNvPr id="357" name="直線コネクタ 356"/>
        <xdr:cNvCxnSpPr/>
      </xdr:nvCxnSpPr>
      <xdr:spPr>
        <a:xfrm>
          <a:off x="7861300" y="10101035"/>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156770</xdr:rowOff>
    </xdr:from>
    <xdr:to>
      <xdr:col>11</xdr:col>
      <xdr:colOff>307975</xdr:colOff>
      <xdr:row>58</xdr:row>
      <xdr:rowOff>156935</xdr:rowOff>
    </xdr:to>
    <xdr:cxnSp macro="">
      <xdr:nvCxnSpPr>
        <xdr:cNvPr id="360" name="直線コネクタ 359"/>
        <xdr:cNvCxnSpPr/>
      </xdr:nvCxnSpPr>
      <xdr:spPr>
        <a:xfrm>
          <a:off x="6972300" y="10100870"/>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47227</xdr:rowOff>
    </xdr:from>
    <xdr:to>
      <xdr:col>15</xdr:col>
      <xdr:colOff>231775</xdr:colOff>
      <xdr:row>58</xdr:row>
      <xdr:rowOff>148827</xdr:rowOff>
    </xdr:to>
    <xdr:sp macro="" textlink="">
      <xdr:nvSpPr>
        <xdr:cNvPr id="370" name="円/楕円 369"/>
        <xdr:cNvSpPr/>
      </xdr:nvSpPr>
      <xdr:spPr>
        <a:xfrm>
          <a:off x="10426700" y="9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133604</xdr:rowOff>
    </xdr:from>
    <xdr:ext cx="599010" cy="259045"/>
    <xdr:sp macro="" textlink="">
      <xdr:nvSpPr>
        <xdr:cNvPr id="371" name="普通建設事業費該当値テキスト"/>
        <xdr:cNvSpPr txBox="1"/>
      </xdr:nvSpPr>
      <xdr:spPr>
        <a:xfrm>
          <a:off x="10528300" y="990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65918</xdr:rowOff>
    </xdr:from>
    <xdr:to>
      <xdr:col>14</xdr:col>
      <xdr:colOff>79375</xdr:colOff>
      <xdr:row>58</xdr:row>
      <xdr:rowOff>167518</xdr:rowOff>
    </xdr:to>
    <xdr:sp macro="" textlink="">
      <xdr:nvSpPr>
        <xdr:cNvPr id="372" name="円/楕円 371"/>
        <xdr:cNvSpPr/>
      </xdr:nvSpPr>
      <xdr:spPr>
        <a:xfrm>
          <a:off x="9588500" y="100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158645</xdr:rowOff>
    </xdr:from>
    <xdr:ext cx="599010" cy="259045"/>
    <xdr:sp macro="" textlink="">
      <xdr:nvSpPr>
        <xdr:cNvPr id="373" name="テキスト ボックス 372"/>
        <xdr:cNvSpPr txBox="1"/>
      </xdr:nvSpPr>
      <xdr:spPr>
        <a:xfrm>
          <a:off x="9339794" y="1010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134719</xdr:rowOff>
    </xdr:from>
    <xdr:to>
      <xdr:col>12</xdr:col>
      <xdr:colOff>561975</xdr:colOff>
      <xdr:row>59</xdr:row>
      <xdr:rowOff>64869</xdr:rowOff>
    </xdr:to>
    <xdr:sp macro="" textlink="">
      <xdr:nvSpPr>
        <xdr:cNvPr id="374" name="円/楕円 373"/>
        <xdr:cNvSpPr/>
      </xdr:nvSpPr>
      <xdr:spPr>
        <a:xfrm>
          <a:off x="8699500" y="10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55996</xdr:rowOff>
    </xdr:from>
    <xdr:ext cx="534377" cy="259045"/>
    <xdr:sp macro="" textlink="">
      <xdr:nvSpPr>
        <xdr:cNvPr id="375" name="テキスト ボックス 374"/>
        <xdr:cNvSpPr txBox="1"/>
      </xdr:nvSpPr>
      <xdr:spPr>
        <a:xfrm>
          <a:off x="8483111" y="101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106135</xdr:rowOff>
    </xdr:from>
    <xdr:to>
      <xdr:col>11</xdr:col>
      <xdr:colOff>358775</xdr:colOff>
      <xdr:row>59</xdr:row>
      <xdr:rowOff>36285</xdr:rowOff>
    </xdr:to>
    <xdr:sp macro="" textlink="">
      <xdr:nvSpPr>
        <xdr:cNvPr id="376" name="円/楕円 375"/>
        <xdr:cNvSpPr/>
      </xdr:nvSpPr>
      <xdr:spPr>
        <a:xfrm>
          <a:off x="7810500" y="100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27412</xdr:rowOff>
    </xdr:from>
    <xdr:ext cx="534377" cy="259045"/>
    <xdr:sp macro="" textlink="">
      <xdr:nvSpPr>
        <xdr:cNvPr id="377" name="テキスト ボックス 376"/>
        <xdr:cNvSpPr txBox="1"/>
      </xdr:nvSpPr>
      <xdr:spPr>
        <a:xfrm>
          <a:off x="7594111" y="101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105970</xdr:rowOff>
    </xdr:from>
    <xdr:to>
      <xdr:col>10</xdr:col>
      <xdr:colOff>155575</xdr:colOff>
      <xdr:row>59</xdr:row>
      <xdr:rowOff>36120</xdr:rowOff>
    </xdr:to>
    <xdr:sp macro="" textlink="">
      <xdr:nvSpPr>
        <xdr:cNvPr id="378" name="円/楕円 377"/>
        <xdr:cNvSpPr/>
      </xdr:nvSpPr>
      <xdr:spPr>
        <a:xfrm>
          <a:off x="6921500" y="100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27247</xdr:rowOff>
    </xdr:from>
    <xdr:ext cx="534377" cy="259045"/>
    <xdr:sp macro="" textlink="">
      <xdr:nvSpPr>
        <xdr:cNvPr id="379" name="テキスト ボックス 378"/>
        <xdr:cNvSpPr txBox="1"/>
      </xdr:nvSpPr>
      <xdr:spPr>
        <a:xfrm>
          <a:off x="6705111" y="101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153226</xdr:rowOff>
    </xdr:from>
    <xdr:to>
      <xdr:col>15</xdr:col>
      <xdr:colOff>180975</xdr:colOff>
      <xdr:row>78</xdr:row>
      <xdr:rowOff>156885</xdr:rowOff>
    </xdr:to>
    <xdr:cxnSp macro="">
      <xdr:nvCxnSpPr>
        <xdr:cNvPr id="408" name="直線コネクタ 407"/>
        <xdr:cNvCxnSpPr/>
      </xdr:nvCxnSpPr>
      <xdr:spPr>
        <a:xfrm>
          <a:off x="9639300" y="13526326"/>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106085</xdr:rowOff>
    </xdr:from>
    <xdr:to>
      <xdr:col>15</xdr:col>
      <xdr:colOff>231775</xdr:colOff>
      <xdr:row>79</xdr:row>
      <xdr:rowOff>36235</xdr:rowOff>
    </xdr:to>
    <xdr:sp macro="" textlink="">
      <xdr:nvSpPr>
        <xdr:cNvPr id="418" name="円/楕円 417"/>
        <xdr:cNvSpPr/>
      </xdr:nvSpPr>
      <xdr:spPr>
        <a:xfrm>
          <a:off x="10426700" y="134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21012</xdr:rowOff>
    </xdr:from>
    <xdr:ext cx="534377" cy="259045"/>
    <xdr:sp macro="" textlink="">
      <xdr:nvSpPr>
        <xdr:cNvPr id="419" name="普通建設事業費 （ うち新規整備　）該当値テキスト"/>
        <xdr:cNvSpPr txBox="1"/>
      </xdr:nvSpPr>
      <xdr:spPr>
        <a:xfrm>
          <a:off x="10528300" y="133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102426</xdr:rowOff>
    </xdr:from>
    <xdr:to>
      <xdr:col>14</xdr:col>
      <xdr:colOff>79375</xdr:colOff>
      <xdr:row>79</xdr:row>
      <xdr:rowOff>32576</xdr:rowOff>
    </xdr:to>
    <xdr:sp macro="" textlink="">
      <xdr:nvSpPr>
        <xdr:cNvPr id="420" name="円/楕円 419"/>
        <xdr:cNvSpPr/>
      </xdr:nvSpPr>
      <xdr:spPr>
        <a:xfrm>
          <a:off x="9588500" y="134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23703</xdr:rowOff>
    </xdr:from>
    <xdr:ext cx="534377" cy="259045"/>
    <xdr:sp macro="" textlink="">
      <xdr:nvSpPr>
        <xdr:cNvPr id="421" name="テキスト ボックス 420"/>
        <xdr:cNvSpPr txBox="1"/>
      </xdr:nvSpPr>
      <xdr:spPr>
        <a:xfrm>
          <a:off x="9372111" y="135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45115</xdr:rowOff>
    </xdr:from>
    <xdr:to>
      <xdr:col>15</xdr:col>
      <xdr:colOff>180975</xdr:colOff>
      <xdr:row>98</xdr:row>
      <xdr:rowOff>74306</xdr:rowOff>
    </xdr:to>
    <xdr:cxnSp macro="">
      <xdr:nvCxnSpPr>
        <xdr:cNvPr id="448" name="直線コネクタ 447"/>
        <xdr:cNvCxnSpPr/>
      </xdr:nvCxnSpPr>
      <xdr:spPr>
        <a:xfrm flipV="1">
          <a:off x="9639300" y="16847215"/>
          <a:ext cx="838200" cy="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165765</xdr:rowOff>
    </xdr:from>
    <xdr:to>
      <xdr:col>15</xdr:col>
      <xdr:colOff>231775</xdr:colOff>
      <xdr:row>98</xdr:row>
      <xdr:rowOff>95915</xdr:rowOff>
    </xdr:to>
    <xdr:sp macro="" textlink="">
      <xdr:nvSpPr>
        <xdr:cNvPr id="458" name="円/楕円 457"/>
        <xdr:cNvSpPr/>
      </xdr:nvSpPr>
      <xdr:spPr>
        <a:xfrm>
          <a:off x="10426700" y="16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23506</xdr:rowOff>
    </xdr:from>
    <xdr:to>
      <xdr:col>14</xdr:col>
      <xdr:colOff>79375</xdr:colOff>
      <xdr:row>98</xdr:row>
      <xdr:rowOff>125106</xdr:rowOff>
    </xdr:to>
    <xdr:sp macro="" textlink="">
      <xdr:nvSpPr>
        <xdr:cNvPr id="460" name="円/楕円 459"/>
        <xdr:cNvSpPr/>
      </xdr:nvSpPr>
      <xdr:spPr>
        <a:xfrm>
          <a:off x="9588500" y="168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116233</xdr:rowOff>
    </xdr:from>
    <xdr:ext cx="534377" cy="259045"/>
    <xdr:sp macro="" textlink="">
      <xdr:nvSpPr>
        <xdr:cNvPr id="461" name="テキスト ボックス 460"/>
        <xdr:cNvSpPr txBox="1"/>
      </xdr:nvSpPr>
      <xdr:spPr>
        <a:xfrm>
          <a:off x="9372111" y="169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137439</xdr:rowOff>
    </xdr:from>
    <xdr:to>
      <xdr:col>23</xdr:col>
      <xdr:colOff>517525</xdr:colOff>
      <xdr:row>38</xdr:row>
      <xdr:rowOff>138833</xdr:rowOff>
    </xdr:to>
    <xdr:cxnSp macro="">
      <xdr:nvCxnSpPr>
        <xdr:cNvPr id="488" name="直線コネクタ 487"/>
        <xdr:cNvCxnSpPr/>
      </xdr:nvCxnSpPr>
      <xdr:spPr>
        <a:xfrm flipV="1">
          <a:off x="15481300" y="6652539"/>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138833</xdr:rowOff>
    </xdr:from>
    <xdr:to>
      <xdr:col>22</xdr:col>
      <xdr:colOff>365125</xdr:colOff>
      <xdr:row>38</xdr:row>
      <xdr:rowOff>139174</xdr:rowOff>
    </xdr:to>
    <xdr:cxnSp macro="">
      <xdr:nvCxnSpPr>
        <xdr:cNvPr id="491" name="直線コネクタ 490"/>
        <xdr:cNvCxnSpPr/>
      </xdr:nvCxnSpPr>
      <xdr:spPr>
        <a:xfrm flipV="1">
          <a:off x="14592300" y="665393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139174</xdr:rowOff>
    </xdr:from>
    <xdr:to>
      <xdr:col>21</xdr:col>
      <xdr:colOff>161925</xdr:colOff>
      <xdr:row>38</xdr:row>
      <xdr:rowOff>139700</xdr:rowOff>
    </xdr:to>
    <xdr:cxnSp macro="">
      <xdr:nvCxnSpPr>
        <xdr:cNvPr id="494" name="直線コネクタ 493"/>
        <xdr:cNvCxnSpPr/>
      </xdr:nvCxnSpPr>
      <xdr:spPr>
        <a:xfrm flipV="1">
          <a:off x="13703300" y="66542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86639</xdr:rowOff>
    </xdr:from>
    <xdr:to>
      <xdr:col>23</xdr:col>
      <xdr:colOff>568325</xdr:colOff>
      <xdr:row>39</xdr:row>
      <xdr:rowOff>16789</xdr:rowOff>
    </xdr:to>
    <xdr:sp macro="" textlink="">
      <xdr:nvSpPr>
        <xdr:cNvPr id="507" name="円/楕円 506"/>
        <xdr:cNvSpPr/>
      </xdr:nvSpPr>
      <xdr:spPr>
        <a:xfrm>
          <a:off x="16268700" y="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378565" cy="259045"/>
    <xdr:sp macro="" textlink="">
      <xdr:nvSpPr>
        <xdr:cNvPr id="508" name="災害復旧事業費該当値テキスト"/>
        <xdr:cNvSpPr txBox="1"/>
      </xdr:nvSpPr>
      <xdr:spPr>
        <a:xfrm>
          <a:off x="16370300" y="654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88033</xdr:rowOff>
    </xdr:from>
    <xdr:to>
      <xdr:col>22</xdr:col>
      <xdr:colOff>415925</xdr:colOff>
      <xdr:row>39</xdr:row>
      <xdr:rowOff>18183</xdr:rowOff>
    </xdr:to>
    <xdr:sp macro="" textlink="">
      <xdr:nvSpPr>
        <xdr:cNvPr id="509" name="円/楕円 508"/>
        <xdr:cNvSpPr/>
      </xdr:nvSpPr>
      <xdr:spPr>
        <a:xfrm>
          <a:off x="15430500" y="66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9310</xdr:rowOff>
    </xdr:from>
    <xdr:ext cx="378565" cy="259045"/>
    <xdr:sp macro="" textlink="">
      <xdr:nvSpPr>
        <xdr:cNvPr id="510" name="テキスト ボックス 509"/>
        <xdr:cNvSpPr txBox="1"/>
      </xdr:nvSpPr>
      <xdr:spPr>
        <a:xfrm>
          <a:off x="15292017" y="669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88374</xdr:rowOff>
    </xdr:from>
    <xdr:to>
      <xdr:col>21</xdr:col>
      <xdr:colOff>212725</xdr:colOff>
      <xdr:row>39</xdr:row>
      <xdr:rowOff>18524</xdr:rowOff>
    </xdr:to>
    <xdr:sp macro="" textlink="">
      <xdr:nvSpPr>
        <xdr:cNvPr id="511" name="円/楕円 510"/>
        <xdr:cNvSpPr/>
      </xdr:nvSpPr>
      <xdr:spPr>
        <a:xfrm>
          <a:off x="14541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9651</xdr:rowOff>
    </xdr:from>
    <xdr:ext cx="378565" cy="259045"/>
    <xdr:sp macro="" textlink="">
      <xdr:nvSpPr>
        <xdr:cNvPr id="512" name="テキスト ボックス 511"/>
        <xdr:cNvSpPr txBox="1"/>
      </xdr:nvSpPr>
      <xdr:spPr>
        <a:xfrm>
          <a:off x="14403017" y="669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48014</xdr:rowOff>
    </xdr:from>
    <xdr:to>
      <xdr:col>23</xdr:col>
      <xdr:colOff>517525</xdr:colOff>
      <xdr:row>78</xdr:row>
      <xdr:rowOff>58886</xdr:rowOff>
    </xdr:to>
    <xdr:cxnSp macro="">
      <xdr:nvCxnSpPr>
        <xdr:cNvPr id="600" name="直線コネクタ 599"/>
        <xdr:cNvCxnSpPr/>
      </xdr:nvCxnSpPr>
      <xdr:spPr>
        <a:xfrm flipV="1">
          <a:off x="15481300" y="13421114"/>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49757</xdr:rowOff>
    </xdr:from>
    <xdr:to>
      <xdr:col>22</xdr:col>
      <xdr:colOff>365125</xdr:colOff>
      <xdr:row>78</xdr:row>
      <xdr:rowOff>58886</xdr:rowOff>
    </xdr:to>
    <xdr:cxnSp macro="">
      <xdr:nvCxnSpPr>
        <xdr:cNvPr id="603" name="直線コネクタ 602"/>
        <xdr:cNvCxnSpPr/>
      </xdr:nvCxnSpPr>
      <xdr:spPr>
        <a:xfrm>
          <a:off x="14592300" y="13422857"/>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44980</xdr:rowOff>
    </xdr:from>
    <xdr:to>
      <xdr:col>21</xdr:col>
      <xdr:colOff>161925</xdr:colOff>
      <xdr:row>78</xdr:row>
      <xdr:rowOff>49757</xdr:rowOff>
    </xdr:to>
    <xdr:cxnSp macro="">
      <xdr:nvCxnSpPr>
        <xdr:cNvPr id="606" name="直線コネクタ 605"/>
        <xdr:cNvCxnSpPr/>
      </xdr:nvCxnSpPr>
      <xdr:spPr>
        <a:xfrm>
          <a:off x="13703300" y="13418080"/>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22862</xdr:rowOff>
    </xdr:from>
    <xdr:to>
      <xdr:col>19</xdr:col>
      <xdr:colOff>644525</xdr:colOff>
      <xdr:row>78</xdr:row>
      <xdr:rowOff>44980</xdr:rowOff>
    </xdr:to>
    <xdr:cxnSp macro="">
      <xdr:nvCxnSpPr>
        <xdr:cNvPr id="609" name="直線コネクタ 608"/>
        <xdr:cNvCxnSpPr/>
      </xdr:nvCxnSpPr>
      <xdr:spPr>
        <a:xfrm>
          <a:off x="12814300" y="13395962"/>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168664</xdr:rowOff>
    </xdr:from>
    <xdr:to>
      <xdr:col>23</xdr:col>
      <xdr:colOff>568325</xdr:colOff>
      <xdr:row>78</xdr:row>
      <xdr:rowOff>98814</xdr:rowOff>
    </xdr:to>
    <xdr:sp macro="" textlink="">
      <xdr:nvSpPr>
        <xdr:cNvPr id="619" name="円/楕円 618"/>
        <xdr:cNvSpPr/>
      </xdr:nvSpPr>
      <xdr:spPr>
        <a:xfrm>
          <a:off x="16268700" y="133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83591</xdr:rowOff>
    </xdr:from>
    <xdr:ext cx="534377" cy="259045"/>
    <xdr:sp macro="" textlink="">
      <xdr:nvSpPr>
        <xdr:cNvPr id="620" name="公債費該当値テキスト"/>
        <xdr:cNvSpPr txBox="1"/>
      </xdr:nvSpPr>
      <xdr:spPr>
        <a:xfrm>
          <a:off x="16370300" y="132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8086</xdr:rowOff>
    </xdr:from>
    <xdr:to>
      <xdr:col>22</xdr:col>
      <xdr:colOff>415925</xdr:colOff>
      <xdr:row>78</xdr:row>
      <xdr:rowOff>109686</xdr:rowOff>
    </xdr:to>
    <xdr:sp macro="" textlink="">
      <xdr:nvSpPr>
        <xdr:cNvPr id="621" name="円/楕円 620"/>
        <xdr:cNvSpPr/>
      </xdr:nvSpPr>
      <xdr:spPr>
        <a:xfrm>
          <a:off x="15430500" y="133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100813</xdr:rowOff>
    </xdr:from>
    <xdr:ext cx="534377" cy="259045"/>
    <xdr:sp macro="" textlink="">
      <xdr:nvSpPr>
        <xdr:cNvPr id="622" name="テキスト ボックス 621"/>
        <xdr:cNvSpPr txBox="1"/>
      </xdr:nvSpPr>
      <xdr:spPr>
        <a:xfrm>
          <a:off x="15214111" y="134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170407</xdr:rowOff>
    </xdr:from>
    <xdr:to>
      <xdr:col>21</xdr:col>
      <xdr:colOff>212725</xdr:colOff>
      <xdr:row>78</xdr:row>
      <xdr:rowOff>100557</xdr:rowOff>
    </xdr:to>
    <xdr:sp macro="" textlink="">
      <xdr:nvSpPr>
        <xdr:cNvPr id="623" name="円/楕円 622"/>
        <xdr:cNvSpPr/>
      </xdr:nvSpPr>
      <xdr:spPr>
        <a:xfrm>
          <a:off x="14541500" y="133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91684</xdr:rowOff>
    </xdr:from>
    <xdr:ext cx="534377" cy="259045"/>
    <xdr:sp macro="" textlink="">
      <xdr:nvSpPr>
        <xdr:cNvPr id="624" name="テキスト ボックス 623"/>
        <xdr:cNvSpPr txBox="1"/>
      </xdr:nvSpPr>
      <xdr:spPr>
        <a:xfrm>
          <a:off x="14325111" y="134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165630</xdr:rowOff>
    </xdr:from>
    <xdr:to>
      <xdr:col>20</xdr:col>
      <xdr:colOff>9525</xdr:colOff>
      <xdr:row>78</xdr:row>
      <xdr:rowOff>95780</xdr:rowOff>
    </xdr:to>
    <xdr:sp macro="" textlink="">
      <xdr:nvSpPr>
        <xdr:cNvPr id="625" name="円/楕円 624"/>
        <xdr:cNvSpPr/>
      </xdr:nvSpPr>
      <xdr:spPr>
        <a:xfrm>
          <a:off x="13652500" y="133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86907</xdr:rowOff>
    </xdr:from>
    <xdr:ext cx="534377" cy="259045"/>
    <xdr:sp macro="" textlink="">
      <xdr:nvSpPr>
        <xdr:cNvPr id="626" name="テキスト ボックス 625"/>
        <xdr:cNvSpPr txBox="1"/>
      </xdr:nvSpPr>
      <xdr:spPr>
        <a:xfrm>
          <a:off x="13436111" y="134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143512</xdr:rowOff>
    </xdr:from>
    <xdr:to>
      <xdr:col>18</xdr:col>
      <xdr:colOff>492125</xdr:colOff>
      <xdr:row>78</xdr:row>
      <xdr:rowOff>73662</xdr:rowOff>
    </xdr:to>
    <xdr:sp macro="" textlink="">
      <xdr:nvSpPr>
        <xdr:cNvPr id="627" name="円/楕円 626"/>
        <xdr:cNvSpPr/>
      </xdr:nvSpPr>
      <xdr:spPr>
        <a:xfrm>
          <a:off x="12763500" y="133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64789</xdr:rowOff>
    </xdr:from>
    <xdr:ext cx="599010" cy="259045"/>
    <xdr:sp macro="" textlink="">
      <xdr:nvSpPr>
        <xdr:cNvPr id="628" name="テキスト ボックス 627"/>
        <xdr:cNvSpPr txBox="1"/>
      </xdr:nvSpPr>
      <xdr:spPr>
        <a:xfrm>
          <a:off x="12514794" y="1343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5274</xdr:rowOff>
    </xdr:from>
    <xdr:to>
      <xdr:col>23</xdr:col>
      <xdr:colOff>517525</xdr:colOff>
      <xdr:row>99</xdr:row>
      <xdr:rowOff>32004</xdr:rowOff>
    </xdr:to>
    <xdr:cxnSp macro="">
      <xdr:nvCxnSpPr>
        <xdr:cNvPr id="657" name="直線コネクタ 656"/>
        <xdr:cNvCxnSpPr/>
      </xdr:nvCxnSpPr>
      <xdr:spPr>
        <a:xfrm flipV="1">
          <a:off x="15481300" y="16978824"/>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20551</xdr:rowOff>
    </xdr:from>
    <xdr:to>
      <xdr:col>22</xdr:col>
      <xdr:colOff>365125</xdr:colOff>
      <xdr:row>99</xdr:row>
      <xdr:rowOff>32004</xdr:rowOff>
    </xdr:to>
    <xdr:cxnSp macro="">
      <xdr:nvCxnSpPr>
        <xdr:cNvPr id="660" name="直線コネクタ 659"/>
        <xdr:cNvCxnSpPr/>
      </xdr:nvCxnSpPr>
      <xdr:spPr>
        <a:xfrm>
          <a:off x="14592300" y="16994101"/>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157159</xdr:rowOff>
    </xdr:from>
    <xdr:to>
      <xdr:col>21</xdr:col>
      <xdr:colOff>161925</xdr:colOff>
      <xdr:row>99</xdr:row>
      <xdr:rowOff>20551</xdr:rowOff>
    </xdr:to>
    <xdr:cxnSp macro="">
      <xdr:nvCxnSpPr>
        <xdr:cNvPr id="663" name="直線コネクタ 662"/>
        <xdr:cNvCxnSpPr/>
      </xdr:nvCxnSpPr>
      <xdr:spPr>
        <a:xfrm>
          <a:off x="13703300" y="16959259"/>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132688</xdr:rowOff>
    </xdr:from>
    <xdr:to>
      <xdr:col>19</xdr:col>
      <xdr:colOff>644525</xdr:colOff>
      <xdr:row>98</xdr:row>
      <xdr:rowOff>157159</xdr:rowOff>
    </xdr:to>
    <xdr:cxnSp macro="">
      <xdr:nvCxnSpPr>
        <xdr:cNvPr id="666" name="直線コネクタ 665"/>
        <xdr:cNvCxnSpPr/>
      </xdr:nvCxnSpPr>
      <xdr:spPr>
        <a:xfrm>
          <a:off x="12814300" y="16934788"/>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125924</xdr:rowOff>
    </xdr:from>
    <xdr:to>
      <xdr:col>23</xdr:col>
      <xdr:colOff>568325</xdr:colOff>
      <xdr:row>99</xdr:row>
      <xdr:rowOff>56074</xdr:rowOff>
    </xdr:to>
    <xdr:sp macro="" textlink="">
      <xdr:nvSpPr>
        <xdr:cNvPr id="676" name="円/楕円 675"/>
        <xdr:cNvSpPr/>
      </xdr:nvSpPr>
      <xdr:spPr>
        <a:xfrm>
          <a:off x="16268700" y="169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152654</xdr:rowOff>
    </xdr:from>
    <xdr:to>
      <xdr:col>22</xdr:col>
      <xdr:colOff>415925</xdr:colOff>
      <xdr:row>99</xdr:row>
      <xdr:rowOff>82804</xdr:rowOff>
    </xdr:to>
    <xdr:sp macro="" textlink="">
      <xdr:nvSpPr>
        <xdr:cNvPr id="678" name="円/楕円 677"/>
        <xdr:cNvSpPr/>
      </xdr:nvSpPr>
      <xdr:spPr>
        <a:xfrm>
          <a:off x="15430500" y="169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73931</xdr:rowOff>
    </xdr:from>
    <xdr:ext cx="469744" cy="259045"/>
    <xdr:sp macro="" textlink="">
      <xdr:nvSpPr>
        <xdr:cNvPr id="679" name="テキスト ボックス 678"/>
        <xdr:cNvSpPr txBox="1"/>
      </xdr:nvSpPr>
      <xdr:spPr>
        <a:xfrm>
          <a:off x="15246427" y="170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141201</xdr:rowOff>
    </xdr:from>
    <xdr:to>
      <xdr:col>21</xdr:col>
      <xdr:colOff>212725</xdr:colOff>
      <xdr:row>99</xdr:row>
      <xdr:rowOff>71351</xdr:rowOff>
    </xdr:to>
    <xdr:sp macro="" textlink="">
      <xdr:nvSpPr>
        <xdr:cNvPr id="680" name="円/楕円 679"/>
        <xdr:cNvSpPr/>
      </xdr:nvSpPr>
      <xdr:spPr>
        <a:xfrm>
          <a:off x="14541500" y="169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62478</xdr:rowOff>
    </xdr:from>
    <xdr:ext cx="534377" cy="259045"/>
    <xdr:sp macro="" textlink="">
      <xdr:nvSpPr>
        <xdr:cNvPr id="681" name="テキスト ボックス 680"/>
        <xdr:cNvSpPr txBox="1"/>
      </xdr:nvSpPr>
      <xdr:spPr>
        <a:xfrm>
          <a:off x="14325111" y="170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106359</xdr:rowOff>
    </xdr:from>
    <xdr:to>
      <xdr:col>20</xdr:col>
      <xdr:colOff>9525</xdr:colOff>
      <xdr:row>99</xdr:row>
      <xdr:rowOff>36509</xdr:rowOff>
    </xdr:to>
    <xdr:sp macro="" textlink="">
      <xdr:nvSpPr>
        <xdr:cNvPr id="682" name="円/楕円 681"/>
        <xdr:cNvSpPr/>
      </xdr:nvSpPr>
      <xdr:spPr>
        <a:xfrm>
          <a:off x="13652500" y="16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27636</xdr:rowOff>
    </xdr:from>
    <xdr:ext cx="534377" cy="259045"/>
    <xdr:sp macro="" textlink="">
      <xdr:nvSpPr>
        <xdr:cNvPr id="683" name="テキスト ボックス 682"/>
        <xdr:cNvSpPr txBox="1"/>
      </xdr:nvSpPr>
      <xdr:spPr>
        <a:xfrm>
          <a:off x="13436111" y="170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81888</xdr:rowOff>
    </xdr:from>
    <xdr:to>
      <xdr:col>18</xdr:col>
      <xdr:colOff>492125</xdr:colOff>
      <xdr:row>99</xdr:row>
      <xdr:rowOff>12038</xdr:rowOff>
    </xdr:to>
    <xdr:sp macro="" textlink="">
      <xdr:nvSpPr>
        <xdr:cNvPr id="684" name="円/楕円 683"/>
        <xdr:cNvSpPr/>
      </xdr:nvSpPr>
      <xdr:spPr>
        <a:xfrm>
          <a:off x="12763500" y="168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3165</xdr:rowOff>
    </xdr:from>
    <xdr:ext cx="534377" cy="259045"/>
    <xdr:sp macro="" textlink="">
      <xdr:nvSpPr>
        <xdr:cNvPr id="685" name="テキスト ボックス 684"/>
        <xdr:cNvSpPr txBox="1"/>
      </xdr:nvSpPr>
      <xdr:spPr>
        <a:xfrm>
          <a:off x="12547111" y="169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44297</xdr:rowOff>
    </xdr:from>
    <xdr:to>
      <xdr:col>32</xdr:col>
      <xdr:colOff>187325</xdr:colOff>
      <xdr:row>39</xdr:row>
      <xdr:rowOff>44450</xdr:rowOff>
    </xdr:to>
    <xdr:cxnSp macro="">
      <xdr:nvCxnSpPr>
        <xdr:cNvPr id="714" name="直線コネクタ 713"/>
        <xdr:cNvCxnSpPr/>
      </xdr:nvCxnSpPr>
      <xdr:spPr>
        <a:xfrm>
          <a:off x="21323300" y="6730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44450</xdr:rowOff>
    </xdr:to>
    <xdr:cxnSp macro="">
      <xdr:nvCxnSpPr>
        <xdr:cNvPr id="717" name="直線コネクタ 716"/>
        <xdr:cNvCxnSpPr/>
      </xdr:nvCxnSpPr>
      <xdr:spPr>
        <a:xfrm flipV="1">
          <a:off x="20434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35" name="円/楕円 734"/>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36" name="テキスト ボックス 735"/>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38743</xdr:rowOff>
    </xdr:from>
    <xdr:to>
      <xdr:col>32</xdr:col>
      <xdr:colOff>187325</xdr:colOff>
      <xdr:row>58</xdr:row>
      <xdr:rowOff>41006</xdr:rowOff>
    </xdr:to>
    <xdr:cxnSp macro="">
      <xdr:nvCxnSpPr>
        <xdr:cNvPr id="771" name="直線コネクタ 770"/>
        <xdr:cNvCxnSpPr/>
      </xdr:nvCxnSpPr>
      <xdr:spPr>
        <a:xfrm flipV="1">
          <a:off x="21323300" y="9982843"/>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41006</xdr:rowOff>
    </xdr:from>
    <xdr:to>
      <xdr:col>31</xdr:col>
      <xdr:colOff>34925</xdr:colOff>
      <xdr:row>58</xdr:row>
      <xdr:rowOff>44328</xdr:rowOff>
    </xdr:to>
    <xdr:cxnSp macro="">
      <xdr:nvCxnSpPr>
        <xdr:cNvPr id="774" name="直線コネクタ 773"/>
        <xdr:cNvCxnSpPr/>
      </xdr:nvCxnSpPr>
      <xdr:spPr>
        <a:xfrm flipV="1">
          <a:off x="20434300" y="9985106"/>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44328</xdr:rowOff>
    </xdr:from>
    <xdr:to>
      <xdr:col>29</xdr:col>
      <xdr:colOff>517525</xdr:colOff>
      <xdr:row>58</xdr:row>
      <xdr:rowOff>46942</xdr:rowOff>
    </xdr:to>
    <xdr:cxnSp macro="">
      <xdr:nvCxnSpPr>
        <xdr:cNvPr id="777" name="直線コネクタ 776"/>
        <xdr:cNvCxnSpPr/>
      </xdr:nvCxnSpPr>
      <xdr:spPr>
        <a:xfrm flipV="1">
          <a:off x="19545300" y="998842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46157</xdr:rowOff>
    </xdr:from>
    <xdr:to>
      <xdr:col>28</xdr:col>
      <xdr:colOff>314325</xdr:colOff>
      <xdr:row>58</xdr:row>
      <xdr:rowOff>46942</xdr:rowOff>
    </xdr:to>
    <xdr:cxnSp macro="">
      <xdr:nvCxnSpPr>
        <xdr:cNvPr id="780" name="直線コネクタ 779"/>
        <xdr:cNvCxnSpPr/>
      </xdr:nvCxnSpPr>
      <xdr:spPr>
        <a:xfrm>
          <a:off x="18656300" y="9990257"/>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159393</xdr:rowOff>
    </xdr:from>
    <xdr:to>
      <xdr:col>32</xdr:col>
      <xdr:colOff>238125</xdr:colOff>
      <xdr:row>58</xdr:row>
      <xdr:rowOff>89543</xdr:rowOff>
    </xdr:to>
    <xdr:sp macro="" textlink="">
      <xdr:nvSpPr>
        <xdr:cNvPr id="790" name="円/楕円 789"/>
        <xdr:cNvSpPr/>
      </xdr:nvSpPr>
      <xdr:spPr>
        <a:xfrm>
          <a:off x="22110700" y="9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10820</xdr:rowOff>
    </xdr:from>
    <xdr:ext cx="534377" cy="259045"/>
    <xdr:sp macro="" textlink="">
      <xdr:nvSpPr>
        <xdr:cNvPr id="791" name="貸付金該当値テキスト"/>
        <xdr:cNvSpPr txBox="1"/>
      </xdr:nvSpPr>
      <xdr:spPr>
        <a:xfrm>
          <a:off x="22212300" y="97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161656</xdr:rowOff>
    </xdr:from>
    <xdr:to>
      <xdr:col>31</xdr:col>
      <xdr:colOff>85725</xdr:colOff>
      <xdr:row>58</xdr:row>
      <xdr:rowOff>91806</xdr:rowOff>
    </xdr:to>
    <xdr:sp macro="" textlink="">
      <xdr:nvSpPr>
        <xdr:cNvPr id="792" name="円/楕円 791"/>
        <xdr:cNvSpPr/>
      </xdr:nvSpPr>
      <xdr:spPr>
        <a:xfrm>
          <a:off x="21272500" y="99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108333</xdr:rowOff>
    </xdr:from>
    <xdr:ext cx="534377" cy="259045"/>
    <xdr:sp macro="" textlink="">
      <xdr:nvSpPr>
        <xdr:cNvPr id="793" name="テキスト ボックス 792"/>
        <xdr:cNvSpPr txBox="1"/>
      </xdr:nvSpPr>
      <xdr:spPr>
        <a:xfrm>
          <a:off x="21056111" y="97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164978</xdr:rowOff>
    </xdr:from>
    <xdr:to>
      <xdr:col>29</xdr:col>
      <xdr:colOff>568325</xdr:colOff>
      <xdr:row>58</xdr:row>
      <xdr:rowOff>95128</xdr:rowOff>
    </xdr:to>
    <xdr:sp macro="" textlink="">
      <xdr:nvSpPr>
        <xdr:cNvPr id="794" name="円/楕円 793"/>
        <xdr:cNvSpPr/>
      </xdr:nvSpPr>
      <xdr:spPr>
        <a:xfrm>
          <a:off x="20383500" y="99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111655</xdr:rowOff>
    </xdr:from>
    <xdr:ext cx="534377" cy="259045"/>
    <xdr:sp macro="" textlink="">
      <xdr:nvSpPr>
        <xdr:cNvPr id="795" name="テキスト ボックス 794"/>
        <xdr:cNvSpPr txBox="1"/>
      </xdr:nvSpPr>
      <xdr:spPr>
        <a:xfrm>
          <a:off x="20167111" y="97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167592</xdr:rowOff>
    </xdr:from>
    <xdr:to>
      <xdr:col>28</xdr:col>
      <xdr:colOff>365125</xdr:colOff>
      <xdr:row>58</xdr:row>
      <xdr:rowOff>97742</xdr:rowOff>
    </xdr:to>
    <xdr:sp macro="" textlink="">
      <xdr:nvSpPr>
        <xdr:cNvPr id="796" name="円/楕円 795"/>
        <xdr:cNvSpPr/>
      </xdr:nvSpPr>
      <xdr:spPr>
        <a:xfrm>
          <a:off x="19494500" y="99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114269</xdr:rowOff>
    </xdr:from>
    <xdr:ext cx="534377" cy="259045"/>
    <xdr:sp macro="" textlink="">
      <xdr:nvSpPr>
        <xdr:cNvPr id="797" name="テキスト ボックス 796"/>
        <xdr:cNvSpPr txBox="1"/>
      </xdr:nvSpPr>
      <xdr:spPr>
        <a:xfrm>
          <a:off x="19278111" y="97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166807</xdr:rowOff>
    </xdr:from>
    <xdr:to>
      <xdr:col>27</xdr:col>
      <xdr:colOff>161925</xdr:colOff>
      <xdr:row>58</xdr:row>
      <xdr:rowOff>96957</xdr:rowOff>
    </xdr:to>
    <xdr:sp macro="" textlink="">
      <xdr:nvSpPr>
        <xdr:cNvPr id="798" name="円/楕円 797"/>
        <xdr:cNvSpPr/>
      </xdr:nvSpPr>
      <xdr:spPr>
        <a:xfrm>
          <a:off x="18605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113484</xdr:rowOff>
    </xdr:from>
    <xdr:ext cx="534377" cy="259045"/>
    <xdr:sp macro="" textlink="">
      <xdr:nvSpPr>
        <xdr:cNvPr id="799" name="テキスト ボックス 798"/>
        <xdr:cNvSpPr txBox="1"/>
      </xdr:nvSpPr>
      <xdr:spPr>
        <a:xfrm>
          <a:off x="18389111" y="97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74823</xdr:rowOff>
    </xdr:from>
    <xdr:to>
      <xdr:col>32</xdr:col>
      <xdr:colOff>187325</xdr:colOff>
      <xdr:row>76</xdr:row>
      <xdr:rowOff>97920</xdr:rowOff>
    </xdr:to>
    <xdr:cxnSp macro="">
      <xdr:nvCxnSpPr>
        <xdr:cNvPr id="828" name="直線コネクタ 827"/>
        <xdr:cNvCxnSpPr/>
      </xdr:nvCxnSpPr>
      <xdr:spPr>
        <a:xfrm>
          <a:off x="21323300" y="13105023"/>
          <a:ext cx="8382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74823</xdr:rowOff>
    </xdr:from>
    <xdr:to>
      <xdr:col>31</xdr:col>
      <xdr:colOff>34925</xdr:colOff>
      <xdr:row>76</xdr:row>
      <xdr:rowOff>119076</xdr:rowOff>
    </xdr:to>
    <xdr:cxnSp macro="">
      <xdr:nvCxnSpPr>
        <xdr:cNvPr id="831" name="直線コネクタ 830"/>
        <xdr:cNvCxnSpPr/>
      </xdr:nvCxnSpPr>
      <xdr:spPr>
        <a:xfrm flipV="1">
          <a:off x="20434300" y="13105023"/>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101684</xdr:rowOff>
    </xdr:from>
    <xdr:to>
      <xdr:col>29</xdr:col>
      <xdr:colOff>517525</xdr:colOff>
      <xdr:row>76</xdr:row>
      <xdr:rowOff>119076</xdr:rowOff>
    </xdr:to>
    <xdr:cxnSp macro="">
      <xdr:nvCxnSpPr>
        <xdr:cNvPr id="834" name="直線コネクタ 833"/>
        <xdr:cNvCxnSpPr/>
      </xdr:nvCxnSpPr>
      <xdr:spPr>
        <a:xfrm>
          <a:off x="19545300" y="13131884"/>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101684</xdr:rowOff>
    </xdr:from>
    <xdr:to>
      <xdr:col>28</xdr:col>
      <xdr:colOff>314325</xdr:colOff>
      <xdr:row>76</xdr:row>
      <xdr:rowOff>169788</xdr:rowOff>
    </xdr:to>
    <xdr:cxnSp macro="">
      <xdr:nvCxnSpPr>
        <xdr:cNvPr id="837" name="直線コネクタ 836"/>
        <xdr:cNvCxnSpPr/>
      </xdr:nvCxnSpPr>
      <xdr:spPr>
        <a:xfrm flipV="1">
          <a:off x="18656300" y="13131884"/>
          <a:ext cx="889000" cy="6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47120</xdr:rowOff>
    </xdr:from>
    <xdr:to>
      <xdr:col>32</xdr:col>
      <xdr:colOff>238125</xdr:colOff>
      <xdr:row>76</xdr:row>
      <xdr:rowOff>148720</xdr:rowOff>
    </xdr:to>
    <xdr:sp macro="" textlink="">
      <xdr:nvSpPr>
        <xdr:cNvPr id="847" name="円/楕円 846"/>
        <xdr:cNvSpPr/>
      </xdr:nvSpPr>
      <xdr:spPr>
        <a:xfrm>
          <a:off x="22110700" y="130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69997</xdr:rowOff>
    </xdr:from>
    <xdr:ext cx="599010" cy="259045"/>
    <xdr:sp macro="" textlink="">
      <xdr:nvSpPr>
        <xdr:cNvPr id="848" name="繰出金該当値テキスト"/>
        <xdr:cNvSpPr txBox="1"/>
      </xdr:nvSpPr>
      <xdr:spPr>
        <a:xfrm>
          <a:off x="22212300" y="1292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24023</xdr:rowOff>
    </xdr:from>
    <xdr:to>
      <xdr:col>31</xdr:col>
      <xdr:colOff>85725</xdr:colOff>
      <xdr:row>76</xdr:row>
      <xdr:rowOff>125623</xdr:rowOff>
    </xdr:to>
    <xdr:sp macro="" textlink="">
      <xdr:nvSpPr>
        <xdr:cNvPr id="849" name="円/楕円 848"/>
        <xdr:cNvSpPr/>
      </xdr:nvSpPr>
      <xdr:spPr>
        <a:xfrm>
          <a:off x="21272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142150</xdr:rowOff>
    </xdr:from>
    <xdr:ext cx="599010" cy="259045"/>
    <xdr:sp macro="" textlink="">
      <xdr:nvSpPr>
        <xdr:cNvPr id="850" name="テキスト ボックス 849"/>
        <xdr:cNvSpPr txBox="1"/>
      </xdr:nvSpPr>
      <xdr:spPr>
        <a:xfrm>
          <a:off x="21023794" y="1282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68276</xdr:rowOff>
    </xdr:from>
    <xdr:to>
      <xdr:col>29</xdr:col>
      <xdr:colOff>568325</xdr:colOff>
      <xdr:row>76</xdr:row>
      <xdr:rowOff>169876</xdr:rowOff>
    </xdr:to>
    <xdr:sp macro="" textlink="">
      <xdr:nvSpPr>
        <xdr:cNvPr id="851" name="円/楕円 850"/>
        <xdr:cNvSpPr/>
      </xdr:nvSpPr>
      <xdr:spPr>
        <a:xfrm>
          <a:off x="20383500" y="130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14953</xdr:rowOff>
    </xdr:from>
    <xdr:ext cx="599010" cy="259045"/>
    <xdr:sp macro="" textlink="">
      <xdr:nvSpPr>
        <xdr:cNvPr id="852" name="テキスト ボックス 851"/>
        <xdr:cNvSpPr txBox="1"/>
      </xdr:nvSpPr>
      <xdr:spPr>
        <a:xfrm>
          <a:off x="20134794" y="1287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50884</xdr:rowOff>
    </xdr:from>
    <xdr:to>
      <xdr:col>28</xdr:col>
      <xdr:colOff>365125</xdr:colOff>
      <xdr:row>76</xdr:row>
      <xdr:rowOff>152484</xdr:rowOff>
    </xdr:to>
    <xdr:sp macro="" textlink="">
      <xdr:nvSpPr>
        <xdr:cNvPr id="853" name="円/楕円 852"/>
        <xdr:cNvSpPr/>
      </xdr:nvSpPr>
      <xdr:spPr>
        <a:xfrm>
          <a:off x="19494500" y="130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169011</xdr:rowOff>
    </xdr:from>
    <xdr:ext cx="599010" cy="259045"/>
    <xdr:sp macro="" textlink="">
      <xdr:nvSpPr>
        <xdr:cNvPr id="854" name="テキスト ボックス 853"/>
        <xdr:cNvSpPr txBox="1"/>
      </xdr:nvSpPr>
      <xdr:spPr>
        <a:xfrm>
          <a:off x="19245794" y="128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118988</xdr:rowOff>
    </xdr:from>
    <xdr:to>
      <xdr:col>27</xdr:col>
      <xdr:colOff>161925</xdr:colOff>
      <xdr:row>77</xdr:row>
      <xdr:rowOff>49138</xdr:rowOff>
    </xdr:to>
    <xdr:sp macro="" textlink="">
      <xdr:nvSpPr>
        <xdr:cNvPr id="855" name="円/楕円 854"/>
        <xdr:cNvSpPr/>
      </xdr:nvSpPr>
      <xdr:spPr>
        <a:xfrm>
          <a:off x="18605500" y="1314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65664</xdr:rowOff>
    </xdr:from>
    <xdr:ext cx="599010" cy="259045"/>
    <xdr:sp macro="" textlink="">
      <xdr:nvSpPr>
        <xdr:cNvPr id="856" name="テキスト ボックス 855"/>
        <xdr:cNvSpPr txBox="1"/>
      </xdr:nvSpPr>
      <xdr:spPr>
        <a:xfrm>
          <a:off x="18356794" y="1292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物件費が住人１人当たり２１６，４５６円となっており、類似団体と比較して１人当たりのコストが上回る状況となっています。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これは町立診療所の民間委託料が主な要因として考えられ、前年度決算額と比較して３．６％増の３９７百万円となり、物件費全体では前年度決算額と比較して３．７％増の８３８百万円となっています。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ついては、平成２４年より観光施設の一部に指定管理者制度を導入し、経費の抑制を図っておりますが、今後も他の業務での指定管理者制度の導入など効率化について検討し、より一層の経常経費の抑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3,874
3,872
86.90
4,136,652
3,927,832
189,720
2,202,195
4,118,595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80835</xdr:rowOff>
    </xdr:from>
    <xdr:to>
      <xdr:col>6</xdr:col>
      <xdr:colOff>511175</xdr:colOff>
      <xdr:row>38</xdr:row>
      <xdr:rowOff>92445</xdr:rowOff>
    </xdr:to>
    <xdr:cxnSp macro="">
      <xdr:nvCxnSpPr>
        <xdr:cNvPr id="62" name="直線コネクタ 61"/>
        <xdr:cNvCxnSpPr/>
      </xdr:nvCxnSpPr>
      <xdr:spPr>
        <a:xfrm>
          <a:off x="3797300" y="6595935"/>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80835</xdr:rowOff>
    </xdr:from>
    <xdr:to>
      <xdr:col>5</xdr:col>
      <xdr:colOff>358775</xdr:colOff>
      <xdr:row>38</xdr:row>
      <xdr:rowOff>87694</xdr:rowOff>
    </xdr:to>
    <xdr:cxnSp macro="">
      <xdr:nvCxnSpPr>
        <xdr:cNvPr id="65" name="直線コネクタ 64"/>
        <xdr:cNvCxnSpPr/>
      </xdr:nvCxnSpPr>
      <xdr:spPr>
        <a:xfrm flipV="1">
          <a:off x="2908300" y="659593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87694</xdr:rowOff>
    </xdr:from>
    <xdr:to>
      <xdr:col>4</xdr:col>
      <xdr:colOff>155575</xdr:colOff>
      <xdr:row>38</xdr:row>
      <xdr:rowOff>97066</xdr:rowOff>
    </xdr:to>
    <xdr:cxnSp macro="">
      <xdr:nvCxnSpPr>
        <xdr:cNvPr id="68" name="直線コネクタ 67"/>
        <xdr:cNvCxnSpPr/>
      </xdr:nvCxnSpPr>
      <xdr:spPr>
        <a:xfrm flipV="1">
          <a:off x="2019300" y="6602794"/>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97066</xdr:rowOff>
    </xdr:from>
    <xdr:to>
      <xdr:col>2</xdr:col>
      <xdr:colOff>638175</xdr:colOff>
      <xdr:row>38</xdr:row>
      <xdr:rowOff>103173</xdr:rowOff>
    </xdr:to>
    <xdr:cxnSp macro="">
      <xdr:nvCxnSpPr>
        <xdr:cNvPr id="71" name="直線コネクタ 70"/>
        <xdr:cNvCxnSpPr/>
      </xdr:nvCxnSpPr>
      <xdr:spPr>
        <a:xfrm flipV="1">
          <a:off x="1130300" y="6612166"/>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41645</xdr:rowOff>
    </xdr:from>
    <xdr:to>
      <xdr:col>6</xdr:col>
      <xdr:colOff>561975</xdr:colOff>
      <xdr:row>38</xdr:row>
      <xdr:rowOff>143245</xdr:rowOff>
    </xdr:to>
    <xdr:sp macro="" textlink="">
      <xdr:nvSpPr>
        <xdr:cNvPr id="81" name="円/楕円 80"/>
        <xdr:cNvSpPr/>
      </xdr:nvSpPr>
      <xdr:spPr>
        <a:xfrm>
          <a:off x="4584700" y="65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128022</xdr:rowOff>
    </xdr:from>
    <xdr:ext cx="534377" cy="259045"/>
    <xdr:sp macro="" textlink="">
      <xdr:nvSpPr>
        <xdr:cNvPr id="82" name="議会費該当値テキスト"/>
        <xdr:cNvSpPr txBox="1"/>
      </xdr:nvSpPr>
      <xdr:spPr>
        <a:xfrm>
          <a:off x="4686300" y="64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30035</xdr:rowOff>
    </xdr:from>
    <xdr:to>
      <xdr:col>5</xdr:col>
      <xdr:colOff>409575</xdr:colOff>
      <xdr:row>38</xdr:row>
      <xdr:rowOff>131635</xdr:rowOff>
    </xdr:to>
    <xdr:sp macro="" textlink="">
      <xdr:nvSpPr>
        <xdr:cNvPr id="83" name="円/楕円 82"/>
        <xdr:cNvSpPr/>
      </xdr:nvSpPr>
      <xdr:spPr>
        <a:xfrm>
          <a:off x="3746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122762</xdr:rowOff>
    </xdr:from>
    <xdr:ext cx="534377" cy="259045"/>
    <xdr:sp macro="" textlink="">
      <xdr:nvSpPr>
        <xdr:cNvPr id="84" name="テキスト ボックス 83"/>
        <xdr:cNvSpPr txBox="1"/>
      </xdr:nvSpPr>
      <xdr:spPr>
        <a:xfrm>
          <a:off x="3530111" y="66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36894</xdr:rowOff>
    </xdr:from>
    <xdr:to>
      <xdr:col>4</xdr:col>
      <xdr:colOff>206375</xdr:colOff>
      <xdr:row>38</xdr:row>
      <xdr:rowOff>138494</xdr:rowOff>
    </xdr:to>
    <xdr:sp macro="" textlink="">
      <xdr:nvSpPr>
        <xdr:cNvPr id="85" name="円/楕円 84"/>
        <xdr:cNvSpPr/>
      </xdr:nvSpPr>
      <xdr:spPr>
        <a:xfrm>
          <a:off x="28575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129621</xdr:rowOff>
    </xdr:from>
    <xdr:ext cx="534377" cy="259045"/>
    <xdr:sp macro="" textlink="">
      <xdr:nvSpPr>
        <xdr:cNvPr id="86" name="テキスト ボックス 85"/>
        <xdr:cNvSpPr txBox="1"/>
      </xdr:nvSpPr>
      <xdr:spPr>
        <a:xfrm>
          <a:off x="2641111" y="66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46266</xdr:rowOff>
    </xdr:from>
    <xdr:to>
      <xdr:col>3</xdr:col>
      <xdr:colOff>3175</xdr:colOff>
      <xdr:row>38</xdr:row>
      <xdr:rowOff>147866</xdr:rowOff>
    </xdr:to>
    <xdr:sp macro="" textlink="">
      <xdr:nvSpPr>
        <xdr:cNvPr id="87" name="円/楕円 86"/>
        <xdr:cNvSpPr/>
      </xdr:nvSpPr>
      <xdr:spPr>
        <a:xfrm>
          <a:off x="1968500" y="65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138993</xdr:rowOff>
    </xdr:from>
    <xdr:ext cx="534377" cy="259045"/>
    <xdr:sp macro="" textlink="">
      <xdr:nvSpPr>
        <xdr:cNvPr id="88" name="テキスト ボックス 87"/>
        <xdr:cNvSpPr txBox="1"/>
      </xdr:nvSpPr>
      <xdr:spPr>
        <a:xfrm>
          <a:off x="1752111" y="66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52373</xdr:rowOff>
    </xdr:from>
    <xdr:to>
      <xdr:col>1</xdr:col>
      <xdr:colOff>485775</xdr:colOff>
      <xdr:row>38</xdr:row>
      <xdr:rowOff>153973</xdr:rowOff>
    </xdr:to>
    <xdr:sp macro="" textlink="">
      <xdr:nvSpPr>
        <xdr:cNvPr id="89" name="円/楕円 88"/>
        <xdr:cNvSpPr/>
      </xdr:nvSpPr>
      <xdr:spPr>
        <a:xfrm>
          <a:off x="1079500" y="6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145100</xdr:rowOff>
    </xdr:from>
    <xdr:ext cx="534377" cy="259045"/>
    <xdr:sp macro="" textlink="">
      <xdr:nvSpPr>
        <xdr:cNvPr id="90" name="テキスト ボックス 89"/>
        <xdr:cNvSpPr txBox="1"/>
      </xdr:nvSpPr>
      <xdr:spPr>
        <a:xfrm>
          <a:off x="863111" y="66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89870</xdr:rowOff>
    </xdr:from>
    <xdr:to>
      <xdr:col>6</xdr:col>
      <xdr:colOff>511175</xdr:colOff>
      <xdr:row>58</xdr:row>
      <xdr:rowOff>130470</xdr:rowOff>
    </xdr:to>
    <xdr:cxnSp macro="">
      <xdr:nvCxnSpPr>
        <xdr:cNvPr id="121" name="直線コネクタ 120"/>
        <xdr:cNvCxnSpPr/>
      </xdr:nvCxnSpPr>
      <xdr:spPr>
        <a:xfrm flipV="1">
          <a:off x="3797300" y="10033970"/>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113732</xdr:rowOff>
    </xdr:from>
    <xdr:to>
      <xdr:col>5</xdr:col>
      <xdr:colOff>358775</xdr:colOff>
      <xdr:row>58</xdr:row>
      <xdr:rowOff>130470</xdr:rowOff>
    </xdr:to>
    <xdr:cxnSp macro="">
      <xdr:nvCxnSpPr>
        <xdr:cNvPr id="124" name="直線コネクタ 123"/>
        <xdr:cNvCxnSpPr/>
      </xdr:nvCxnSpPr>
      <xdr:spPr>
        <a:xfrm>
          <a:off x="2908300" y="10057832"/>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112473</xdr:rowOff>
    </xdr:from>
    <xdr:to>
      <xdr:col>4</xdr:col>
      <xdr:colOff>155575</xdr:colOff>
      <xdr:row>58</xdr:row>
      <xdr:rowOff>113732</xdr:rowOff>
    </xdr:to>
    <xdr:cxnSp macro="">
      <xdr:nvCxnSpPr>
        <xdr:cNvPr id="127" name="直線コネクタ 126"/>
        <xdr:cNvCxnSpPr/>
      </xdr:nvCxnSpPr>
      <xdr:spPr>
        <a:xfrm>
          <a:off x="2019300" y="10056573"/>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95494</xdr:rowOff>
    </xdr:from>
    <xdr:to>
      <xdr:col>2</xdr:col>
      <xdr:colOff>638175</xdr:colOff>
      <xdr:row>58</xdr:row>
      <xdr:rowOff>112473</xdr:rowOff>
    </xdr:to>
    <xdr:cxnSp macro="">
      <xdr:nvCxnSpPr>
        <xdr:cNvPr id="130" name="直線コネクタ 129"/>
        <xdr:cNvCxnSpPr/>
      </xdr:nvCxnSpPr>
      <xdr:spPr>
        <a:xfrm>
          <a:off x="1130300" y="10039594"/>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39070</xdr:rowOff>
    </xdr:from>
    <xdr:to>
      <xdr:col>6</xdr:col>
      <xdr:colOff>561975</xdr:colOff>
      <xdr:row>58</xdr:row>
      <xdr:rowOff>140670</xdr:rowOff>
    </xdr:to>
    <xdr:sp macro="" textlink="">
      <xdr:nvSpPr>
        <xdr:cNvPr id="140" name="円/楕円 139"/>
        <xdr:cNvSpPr/>
      </xdr:nvSpPr>
      <xdr:spPr>
        <a:xfrm>
          <a:off x="4584700" y="99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125447</xdr:rowOff>
    </xdr:from>
    <xdr:ext cx="599010" cy="259045"/>
    <xdr:sp macro="" textlink="">
      <xdr:nvSpPr>
        <xdr:cNvPr id="141" name="総務費該当値テキスト"/>
        <xdr:cNvSpPr txBox="1"/>
      </xdr:nvSpPr>
      <xdr:spPr>
        <a:xfrm>
          <a:off x="4686300" y="989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79670</xdr:rowOff>
    </xdr:from>
    <xdr:to>
      <xdr:col>5</xdr:col>
      <xdr:colOff>409575</xdr:colOff>
      <xdr:row>59</xdr:row>
      <xdr:rowOff>9820</xdr:rowOff>
    </xdr:to>
    <xdr:sp macro="" textlink="">
      <xdr:nvSpPr>
        <xdr:cNvPr id="142" name="円/楕円 141"/>
        <xdr:cNvSpPr/>
      </xdr:nvSpPr>
      <xdr:spPr>
        <a:xfrm>
          <a:off x="3746500" y="100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947</xdr:rowOff>
    </xdr:from>
    <xdr:ext cx="599010" cy="259045"/>
    <xdr:sp macro="" textlink="">
      <xdr:nvSpPr>
        <xdr:cNvPr id="143" name="テキスト ボックス 142"/>
        <xdr:cNvSpPr txBox="1"/>
      </xdr:nvSpPr>
      <xdr:spPr>
        <a:xfrm>
          <a:off x="3497794" y="1011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62932</xdr:rowOff>
    </xdr:from>
    <xdr:to>
      <xdr:col>4</xdr:col>
      <xdr:colOff>206375</xdr:colOff>
      <xdr:row>58</xdr:row>
      <xdr:rowOff>164532</xdr:rowOff>
    </xdr:to>
    <xdr:sp macro="" textlink="">
      <xdr:nvSpPr>
        <xdr:cNvPr id="144" name="円/楕円 143"/>
        <xdr:cNvSpPr/>
      </xdr:nvSpPr>
      <xdr:spPr>
        <a:xfrm>
          <a:off x="2857500" y="100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155659</xdr:rowOff>
    </xdr:from>
    <xdr:ext cx="599010" cy="259045"/>
    <xdr:sp macro="" textlink="">
      <xdr:nvSpPr>
        <xdr:cNvPr id="145" name="テキスト ボックス 144"/>
        <xdr:cNvSpPr txBox="1"/>
      </xdr:nvSpPr>
      <xdr:spPr>
        <a:xfrm>
          <a:off x="2608794" y="100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61673</xdr:rowOff>
    </xdr:from>
    <xdr:to>
      <xdr:col>3</xdr:col>
      <xdr:colOff>3175</xdr:colOff>
      <xdr:row>58</xdr:row>
      <xdr:rowOff>163273</xdr:rowOff>
    </xdr:to>
    <xdr:sp macro="" textlink="">
      <xdr:nvSpPr>
        <xdr:cNvPr id="146" name="円/楕円 145"/>
        <xdr:cNvSpPr/>
      </xdr:nvSpPr>
      <xdr:spPr>
        <a:xfrm>
          <a:off x="1968500" y="100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154400</xdr:rowOff>
    </xdr:from>
    <xdr:ext cx="599010" cy="259045"/>
    <xdr:sp macro="" textlink="">
      <xdr:nvSpPr>
        <xdr:cNvPr id="147" name="テキスト ボックス 146"/>
        <xdr:cNvSpPr txBox="1"/>
      </xdr:nvSpPr>
      <xdr:spPr>
        <a:xfrm>
          <a:off x="1719794" y="1009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44694</xdr:rowOff>
    </xdr:from>
    <xdr:to>
      <xdr:col>1</xdr:col>
      <xdr:colOff>485775</xdr:colOff>
      <xdr:row>58</xdr:row>
      <xdr:rowOff>146294</xdr:rowOff>
    </xdr:to>
    <xdr:sp macro="" textlink="">
      <xdr:nvSpPr>
        <xdr:cNvPr id="148" name="円/楕円 147"/>
        <xdr:cNvSpPr/>
      </xdr:nvSpPr>
      <xdr:spPr>
        <a:xfrm>
          <a:off x="1079500" y="99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137421</xdr:rowOff>
    </xdr:from>
    <xdr:ext cx="599010" cy="259045"/>
    <xdr:sp macro="" textlink="">
      <xdr:nvSpPr>
        <xdr:cNvPr id="149" name="テキスト ボックス 148"/>
        <xdr:cNvSpPr txBox="1"/>
      </xdr:nvSpPr>
      <xdr:spPr>
        <a:xfrm>
          <a:off x="830794" y="1008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164261</xdr:rowOff>
    </xdr:from>
    <xdr:to>
      <xdr:col>6</xdr:col>
      <xdr:colOff>511175</xdr:colOff>
      <xdr:row>78</xdr:row>
      <xdr:rowOff>516</xdr:rowOff>
    </xdr:to>
    <xdr:cxnSp macro="">
      <xdr:nvCxnSpPr>
        <xdr:cNvPr id="178" name="直線コネクタ 177"/>
        <xdr:cNvCxnSpPr/>
      </xdr:nvCxnSpPr>
      <xdr:spPr>
        <a:xfrm>
          <a:off x="3797300" y="13365911"/>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164261</xdr:rowOff>
    </xdr:from>
    <xdr:to>
      <xdr:col>5</xdr:col>
      <xdr:colOff>358775</xdr:colOff>
      <xdr:row>78</xdr:row>
      <xdr:rowOff>18258</xdr:rowOff>
    </xdr:to>
    <xdr:cxnSp macro="">
      <xdr:nvCxnSpPr>
        <xdr:cNvPr id="181" name="直線コネクタ 180"/>
        <xdr:cNvCxnSpPr/>
      </xdr:nvCxnSpPr>
      <xdr:spPr>
        <a:xfrm flipV="1">
          <a:off x="2908300" y="13365911"/>
          <a:ext cx="8890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16377</xdr:rowOff>
    </xdr:from>
    <xdr:to>
      <xdr:col>4</xdr:col>
      <xdr:colOff>155575</xdr:colOff>
      <xdr:row>78</xdr:row>
      <xdr:rowOff>18258</xdr:rowOff>
    </xdr:to>
    <xdr:cxnSp macro="">
      <xdr:nvCxnSpPr>
        <xdr:cNvPr id="184" name="直線コネクタ 183"/>
        <xdr:cNvCxnSpPr/>
      </xdr:nvCxnSpPr>
      <xdr:spPr>
        <a:xfrm>
          <a:off x="2019300" y="13389477"/>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16377</xdr:rowOff>
    </xdr:from>
    <xdr:to>
      <xdr:col>2</xdr:col>
      <xdr:colOff>638175</xdr:colOff>
      <xdr:row>78</xdr:row>
      <xdr:rowOff>36165</xdr:rowOff>
    </xdr:to>
    <xdr:cxnSp macro="">
      <xdr:nvCxnSpPr>
        <xdr:cNvPr id="187" name="直線コネクタ 186"/>
        <xdr:cNvCxnSpPr/>
      </xdr:nvCxnSpPr>
      <xdr:spPr>
        <a:xfrm flipV="1">
          <a:off x="1130300" y="13389477"/>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121166</xdr:rowOff>
    </xdr:from>
    <xdr:to>
      <xdr:col>6</xdr:col>
      <xdr:colOff>561975</xdr:colOff>
      <xdr:row>78</xdr:row>
      <xdr:rowOff>51316</xdr:rowOff>
    </xdr:to>
    <xdr:sp macro="" textlink="">
      <xdr:nvSpPr>
        <xdr:cNvPr id="197" name="円/楕円 196"/>
        <xdr:cNvSpPr/>
      </xdr:nvSpPr>
      <xdr:spPr>
        <a:xfrm>
          <a:off x="4584700" y="133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113461</xdr:rowOff>
    </xdr:from>
    <xdr:to>
      <xdr:col>5</xdr:col>
      <xdr:colOff>409575</xdr:colOff>
      <xdr:row>78</xdr:row>
      <xdr:rowOff>43611</xdr:rowOff>
    </xdr:to>
    <xdr:sp macro="" textlink="">
      <xdr:nvSpPr>
        <xdr:cNvPr id="199" name="円/楕円 198"/>
        <xdr:cNvSpPr/>
      </xdr:nvSpPr>
      <xdr:spPr>
        <a:xfrm>
          <a:off x="3746500" y="13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34738</xdr:rowOff>
    </xdr:from>
    <xdr:ext cx="599010" cy="259045"/>
    <xdr:sp macro="" textlink="">
      <xdr:nvSpPr>
        <xdr:cNvPr id="200" name="テキスト ボックス 199"/>
        <xdr:cNvSpPr txBox="1"/>
      </xdr:nvSpPr>
      <xdr:spPr>
        <a:xfrm>
          <a:off x="3497794" y="1340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138908</xdr:rowOff>
    </xdr:from>
    <xdr:to>
      <xdr:col>4</xdr:col>
      <xdr:colOff>206375</xdr:colOff>
      <xdr:row>78</xdr:row>
      <xdr:rowOff>69058</xdr:rowOff>
    </xdr:to>
    <xdr:sp macro="" textlink="">
      <xdr:nvSpPr>
        <xdr:cNvPr id="201" name="円/楕円 200"/>
        <xdr:cNvSpPr/>
      </xdr:nvSpPr>
      <xdr:spPr>
        <a:xfrm>
          <a:off x="2857500" y="133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60185</xdr:rowOff>
    </xdr:from>
    <xdr:ext cx="599010" cy="259045"/>
    <xdr:sp macro="" textlink="">
      <xdr:nvSpPr>
        <xdr:cNvPr id="202" name="テキスト ボックス 201"/>
        <xdr:cNvSpPr txBox="1"/>
      </xdr:nvSpPr>
      <xdr:spPr>
        <a:xfrm>
          <a:off x="2608794" y="1343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137027</xdr:rowOff>
    </xdr:from>
    <xdr:to>
      <xdr:col>3</xdr:col>
      <xdr:colOff>3175</xdr:colOff>
      <xdr:row>78</xdr:row>
      <xdr:rowOff>67177</xdr:rowOff>
    </xdr:to>
    <xdr:sp macro="" textlink="">
      <xdr:nvSpPr>
        <xdr:cNvPr id="203" name="円/楕円 202"/>
        <xdr:cNvSpPr/>
      </xdr:nvSpPr>
      <xdr:spPr>
        <a:xfrm>
          <a:off x="1968500" y="133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58304</xdr:rowOff>
    </xdr:from>
    <xdr:ext cx="599010" cy="259045"/>
    <xdr:sp macro="" textlink="">
      <xdr:nvSpPr>
        <xdr:cNvPr id="204" name="テキスト ボックス 203"/>
        <xdr:cNvSpPr txBox="1"/>
      </xdr:nvSpPr>
      <xdr:spPr>
        <a:xfrm>
          <a:off x="1719794" y="1343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156815</xdr:rowOff>
    </xdr:from>
    <xdr:to>
      <xdr:col>1</xdr:col>
      <xdr:colOff>485775</xdr:colOff>
      <xdr:row>78</xdr:row>
      <xdr:rowOff>86965</xdr:rowOff>
    </xdr:to>
    <xdr:sp macro="" textlink="">
      <xdr:nvSpPr>
        <xdr:cNvPr id="205" name="円/楕円 204"/>
        <xdr:cNvSpPr/>
      </xdr:nvSpPr>
      <xdr:spPr>
        <a:xfrm>
          <a:off x="1079500" y="133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78092</xdr:rowOff>
    </xdr:from>
    <xdr:ext cx="599010" cy="259045"/>
    <xdr:sp macro="" textlink="">
      <xdr:nvSpPr>
        <xdr:cNvPr id="206" name="テキスト ボックス 205"/>
        <xdr:cNvSpPr txBox="1"/>
      </xdr:nvSpPr>
      <xdr:spPr>
        <a:xfrm>
          <a:off x="830794" y="134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148006</xdr:rowOff>
    </xdr:from>
    <xdr:to>
      <xdr:col>6</xdr:col>
      <xdr:colOff>511175</xdr:colOff>
      <xdr:row>94</xdr:row>
      <xdr:rowOff>151972</xdr:rowOff>
    </xdr:to>
    <xdr:cxnSp macro="">
      <xdr:nvCxnSpPr>
        <xdr:cNvPr id="235" name="直線コネクタ 234"/>
        <xdr:cNvCxnSpPr/>
      </xdr:nvCxnSpPr>
      <xdr:spPr>
        <a:xfrm flipV="1">
          <a:off x="3797300" y="16264306"/>
          <a:ext cx="8382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151972</xdr:rowOff>
    </xdr:from>
    <xdr:to>
      <xdr:col>5</xdr:col>
      <xdr:colOff>358775</xdr:colOff>
      <xdr:row>95</xdr:row>
      <xdr:rowOff>36216</xdr:rowOff>
    </xdr:to>
    <xdr:cxnSp macro="">
      <xdr:nvCxnSpPr>
        <xdr:cNvPr id="238" name="直線コネクタ 237"/>
        <xdr:cNvCxnSpPr/>
      </xdr:nvCxnSpPr>
      <xdr:spPr>
        <a:xfrm flipV="1">
          <a:off x="2908300" y="16268272"/>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36216</xdr:rowOff>
    </xdr:from>
    <xdr:to>
      <xdr:col>4</xdr:col>
      <xdr:colOff>155575</xdr:colOff>
      <xdr:row>95</xdr:row>
      <xdr:rowOff>92326</xdr:rowOff>
    </xdr:to>
    <xdr:cxnSp macro="">
      <xdr:nvCxnSpPr>
        <xdr:cNvPr id="241" name="直線コネクタ 240"/>
        <xdr:cNvCxnSpPr/>
      </xdr:nvCxnSpPr>
      <xdr:spPr>
        <a:xfrm flipV="1">
          <a:off x="2019300" y="16323966"/>
          <a:ext cx="889000" cy="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21723</xdr:rowOff>
    </xdr:from>
    <xdr:to>
      <xdr:col>2</xdr:col>
      <xdr:colOff>638175</xdr:colOff>
      <xdr:row>95</xdr:row>
      <xdr:rowOff>92326</xdr:rowOff>
    </xdr:to>
    <xdr:cxnSp macro="">
      <xdr:nvCxnSpPr>
        <xdr:cNvPr id="244" name="直線コネクタ 243"/>
        <xdr:cNvCxnSpPr/>
      </xdr:nvCxnSpPr>
      <xdr:spPr>
        <a:xfrm>
          <a:off x="1130300" y="16309473"/>
          <a:ext cx="889000" cy="7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97206</xdr:rowOff>
    </xdr:from>
    <xdr:to>
      <xdr:col>6</xdr:col>
      <xdr:colOff>561975</xdr:colOff>
      <xdr:row>95</xdr:row>
      <xdr:rowOff>27356</xdr:rowOff>
    </xdr:to>
    <xdr:sp macro="" textlink="">
      <xdr:nvSpPr>
        <xdr:cNvPr id="254" name="円/楕円 253"/>
        <xdr:cNvSpPr/>
      </xdr:nvSpPr>
      <xdr:spPr>
        <a:xfrm>
          <a:off x="4584700" y="1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120083</xdr:rowOff>
    </xdr:from>
    <xdr:ext cx="599010" cy="259045"/>
    <xdr:sp macro="" textlink="">
      <xdr:nvSpPr>
        <xdr:cNvPr id="255" name="衛生費該当値テキスト"/>
        <xdr:cNvSpPr txBox="1"/>
      </xdr:nvSpPr>
      <xdr:spPr>
        <a:xfrm>
          <a:off x="4686300" y="1606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197,820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101172</xdr:rowOff>
    </xdr:from>
    <xdr:to>
      <xdr:col>5</xdr:col>
      <xdr:colOff>409575</xdr:colOff>
      <xdr:row>95</xdr:row>
      <xdr:rowOff>31322</xdr:rowOff>
    </xdr:to>
    <xdr:sp macro="" textlink="">
      <xdr:nvSpPr>
        <xdr:cNvPr id="256" name="円/楕円 255"/>
        <xdr:cNvSpPr/>
      </xdr:nvSpPr>
      <xdr:spPr>
        <a:xfrm>
          <a:off x="3746500" y="162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47849</xdr:rowOff>
    </xdr:from>
    <xdr:ext cx="599010" cy="259045"/>
    <xdr:sp macro="" textlink="">
      <xdr:nvSpPr>
        <xdr:cNvPr id="257" name="テキスト ボックス 256"/>
        <xdr:cNvSpPr txBox="1"/>
      </xdr:nvSpPr>
      <xdr:spPr>
        <a:xfrm>
          <a:off x="3497794" y="159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196,779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156866</xdr:rowOff>
    </xdr:from>
    <xdr:to>
      <xdr:col>4</xdr:col>
      <xdr:colOff>206375</xdr:colOff>
      <xdr:row>95</xdr:row>
      <xdr:rowOff>87016</xdr:rowOff>
    </xdr:to>
    <xdr:sp macro="" textlink="">
      <xdr:nvSpPr>
        <xdr:cNvPr id="258" name="円/楕円 257"/>
        <xdr:cNvSpPr/>
      </xdr:nvSpPr>
      <xdr:spPr>
        <a:xfrm>
          <a:off x="2857500" y="162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103543</xdr:rowOff>
    </xdr:from>
    <xdr:ext cx="599010" cy="259045"/>
    <xdr:sp macro="" textlink="">
      <xdr:nvSpPr>
        <xdr:cNvPr id="259" name="テキスト ボックス 258"/>
        <xdr:cNvSpPr txBox="1"/>
      </xdr:nvSpPr>
      <xdr:spPr>
        <a:xfrm>
          <a:off x="2608794" y="1604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41526</xdr:rowOff>
    </xdr:from>
    <xdr:to>
      <xdr:col>3</xdr:col>
      <xdr:colOff>3175</xdr:colOff>
      <xdr:row>95</xdr:row>
      <xdr:rowOff>143126</xdr:rowOff>
    </xdr:to>
    <xdr:sp macro="" textlink="">
      <xdr:nvSpPr>
        <xdr:cNvPr id="260" name="円/楕円 259"/>
        <xdr:cNvSpPr/>
      </xdr:nvSpPr>
      <xdr:spPr>
        <a:xfrm>
          <a:off x="1968500" y="163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159653</xdr:rowOff>
    </xdr:from>
    <xdr:ext cx="599010" cy="259045"/>
    <xdr:sp macro="" textlink="">
      <xdr:nvSpPr>
        <xdr:cNvPr id="261" name="テキスト ボックス 260"/>
        <xdr:cNvSpPr txBox="1"/>
      </xdr:nvSpPr>
      <xdr:spPr>
        <a:xfrm>
          <a:off x="1719794" y="161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167,434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142373</xdr:rowOff>
    </xdr:from>
    <xdr:to>
      <xdr:col>1</xdr:col>
      <xdr:colOff>485775</xdr:colOff>
      <xdr:row>95</xdr:row>
      <xdr:rowOff>72523</xdr:rowOff>
    </xdr:to>
    <xdr:sp macro="" textlink="">
      <xdr:nvSpPr>
        <xdr:cNvPr id="262" name="円/楕円 261"/>
        <xdr:cNvSpPr/>
      </xdr:nvSpPr>
      <xdr:spPr>
        <a:xfrm>
          <a:off x="1079500" y="162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89050</xdr:rowOff>
    </xdr:from>
    <xdr:ext cx="599010" cy="259045"/>
    <xdr:sp macro="" textlink="">
      <xdr:nvSpPr>
        <xdr:cNvPr id="263" name="テキスト ボックス 262"/>
        <xdr:cNvSpPr txBox="1"/>
      </xdr:nvSpPr>
      <xdr:spPr>
        <a:xfrm>
          <a:off x="830794" y="1603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98682</xdr:rowOff>
    </xdr:from>
    <xdr:to>
      <xdr:col>15</xdr:col>
      <xdr:colOff>180975</xdr:colOff>
      <xdr:row>39</xdr:row>
      <xdr:rowOff>98699</xdr:rowOff>
    </xdr:to>
    <xdr:cxnSp macro="">
      <xdr:nvCxnSpPr>
        <xdr:cNvPr id="294" name="直線コネクタ 293"/>
        <xdr:cNvCxnSpPr/>
      </xdr:nvCxnSpPr>
      <xdr:spPr>
        <a:xfrm flipV="1">
          <a:off x="9639300" y="678523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98634</xdr:rowOff>
    </xdr:from>
    <xdr:to>
      <xdr:col>14</xdr:col>
      <xdr:colOff>28575</xdr:colOff>
      <xdr:row>39</xdr:row>
      <xdr:rowOff>98699</xdr:rowOff>
    </xdr:to>
    <xdr:cxnSp macro="">
      <xdr:nvCxnSpPr>
        <xdr:cNvPr id="297" name="直線コネクタ 296"/>
        <xdr:cNvCxnSpPr/>
      </xdr:nvCxnSpPr>
      <xdr:spPr>
        <a:xfrm>
          <a:off x="8750300" y="678518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98617</xdr:rowOff>
    </xdr:from>
    <xdr:to>
      <xdr:col>12</xdr:col>
      <xdr:colOff>511175</xdr:colOff>
      <xdr:row>39</xdr:row>
      <xdr:rowOff>98634</xdr:rowOff>
    </xdr:to>
    <xdr:cxnSp macro="">
      <xdr:nvCxnSpPr>
        <xdr:cNvPr id="300" name="直線コネクタ 299"/>
        <xdr:cNvCxnSpPr/>
      </xdr:nvCxnSpPr>
      <xdr:spPr>
        <a:xfrm>
          <a:off x="7861300" y="678516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98617</xdr:rowOff>
    </xdr:from>
    <xdr:to>
      <xdr:col>11</xdr:col>
      <xdr:colOff>307975</xdr:colOff>
      <xdr:row>39</xdr:row>
      <xdr:rowOff>98682</xdr:rowOff>
    </xdr:to>
    <xdr:cxnSp macro="">
      <xdr:nvCxnSpPr>
        <xdr:cNvPr id="303" name="直線コネクタ 302"/>
        <xdr:cNvCxnSpPr/>
      </xdr:nvCxnSpPr>
      <xdr:spPr>
        <a:xfrm flipV="1">
          <a:off x="6972300" y="678516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47882</xdr:rowOff>
    </xdr:from>
    <xdr:to>
      <xdr:col>15</xdr:col>
      <xdr:colOff>231775</xdr:colOff>
      <xdr:row>39</xdr:row>
      <xdr:rowOff>149482</xdr:rowOff>
    </xdr:to>
    <xdr:sp macro="" textlink="">
      <xdr:nvSpPr>
        <xdr:cNvPr id="313" name="円/楕円 312"/>
        <xdr:cNvSpPr/>
      </xdr:nvSpPr>
      <xdr:spPr>
        <a:xfrm>
          <a:off x="104267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4" name="労働費該当値テキスト"/>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47899</xdr:rowOff>
    </xdr:from>
    <xdr:to>
      <xdr:col>14</xdr:col>
      <xdr:colOff>79375</xdr:colOff>
      <xdr:row>39</xdr:row>
      <xdr:rowOff>149499</xdr:rowOff>
    </xdr:to>
    <xdr:sp macro="" textlink="">
      <xdr:nvSpPr>
        <xdr:cNvPr id="315" name="円/楕円 314"/>
        <xdr:cNvSpPr/>
      </xdr:nvSpPr>
      <xdr:spPr>
        <a:xfrm>
          <a:off x="9588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140626</xdr:rowOff>
    </xdr:from>
    <xdr:ext cx="313932" cy="259045"/>
    <xdr:sp macro="" textlink="">
      <xdr:nvSpPr>
        <xdr:cNvPr id="316" name="テキスト ボックス 315"/>
        <xdr:cNvSpPr txBox="1"/>
      </xdr:nvSpPr>
      <xdr:spPr>
        <a:xfrm>
          <a:off x="9482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47834</xdr:rowOff>
    </xdr:from>
    <xdr:to>
      <xdr:col>12</xdr:col>
      <xdr:colOff>561975</xdr:colOff>
      <xdr:row>39</xdr:row>
      <xdr:rowOff>149434</xdr:rowOff>
    </xdr:to>
    <xdr:sp macro="" textlink="">
      <xdr:nvSpPr>
        <xdr:cNvPr id="317" name="円/楕円 316"/>
        <xdr:cNvSpPr/>
      </xdr:nvSpPr>
      <xdr:spPr>
        <a:xfrm>
          <a:off x="8699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140561</xdr:rowOff>
    </xdr:from>
    <xdr:ext cx="313932" cy="259045"/>
    <xdr:sp macro="" textlink="">
      <xdr:nvSpPr>
        <xdr:cNvPr id="318" name="テキスト ボックス 317"/>
        <xdr:cNvSpPr txBox="1"/>
      </xdr:nvSpPr>
      <xdr:spPr>
        <a:xfrm>
          <a:off x="8593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47817</xdr:rowOff>
    </xdr:from>
    <xdr:to>
      <xdr:col>11</xdr:col>
      <xdr:colOff>358775</xdr:colOff>
      <xdr:row>39</xdr:row>
      <xdr:rowOff>149417</xdr:rowOff>
    </xdr:to>
    <xdr:sp macro="" textlink="">
      <xdr:nvSpPr>
        <xdr:cNvPr id="319" name="円/楕円 318"/>
        <xdr:cNvSpPr/>
      </xdr:nvSpPr>
      <xdr:spPr>
        <a:xfrm>
          <a:off x="781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140544</xdr:rowOff>
    </xdr:from>
    <xdr:ext cx="313932" cy="259045"/>
    <xdr:sp macro="" textlink="">
      <xdr:nvSpPr>
        <xdr:cNvPr id="320" name="テキスト ボックス 319"/>
        <xdr:cNvSpPr txBox="1"/>
      </xdr:nvSpPr>
      <xdr:spPr>
        <a:xfrm>
          <a:off x="7704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47882</xdr:rowOff>
    </xdr:from>
    <xdr:to>
      <xdr:col>10</xdr:col>
      <xdr:colOff>155575</xdr:colOff>
      <xdr:row>39</xdr:row>
      <xdr:rowOff>149482</xdr:rowOff>
    </xdr:to>
    <xdr:sp macro="" textlink="">
      <xdr:nvSpPr>
        <xdr:cNvPr id="321" name="円/楕円 320"/>
        <xdr:cNvSpPr/>
      </xdr:nvSpPr>
      <xdr:spPr>
        <a:xfrm>
          <a:off x="6921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140609</xdr:rowOff>
    </xdr:from>
    <xdr:ext cx="313932" cy="259045"/>
    <xdr:sp macro="" textlink="">
      <xdr:nvSpPr>
        <xdr:cNvPr id="322" name="テキスト ボックス 321"/>
        <xdr:cNvSpPr txBox="1"/>
      </xdr:nvSpPr>
      <xdr:spPr>
        <a:xfrm>
          <a:off x="6815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5686</xdr:rowOff>
    </xdr:from>
    <xdr:to>
      <xdr:col>15</xdr:col>
      <xdr:colOff>180975</xdr:colOff>
      <xdr:row>59</xdr:row>
      <xdr:rowOff>32392</xdr:rowOff>
    </xdr:to>
    <xdr:cxnSp macro="">
      <xdr:nvCxnSpPr>
        <xdr:cNvPr id="353" name="直線コネクタ 352"/>
        <xdr:cNvCxnSpPr/>
      </xdr:nvCxnSpPr>
      <xdr:spPr>
        <a:xfrm flipV="1">
          <a:off x="9639300" y="10121236"/>
          <a:ext cx="8382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32392</xdr:rowOff>
    </xdr:from>
    <xdr:to>
      <xdr:col>14</xdr:col>
      <xdr:colOff>28575</xdr:colOff>
      <xdr:row>59</xdr:row>
      <xdr:rowOff>36034</xdr:rowOff>
    </xdr:to>
    <xdr:cxnSp macro="">
      <xdr:nvCxnSpPr>
        <xdr:cNvPr id="356" name="直線コネクタ 355"/>
        <xdr:cNvCxnSpPr/>
      </xdr:nvCxnSpPr>
      <xdr:spPr>
        <a:xfrm flipV="1">
          <a:off x="8750300" y="10147942"/>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163117</xdr:rowOff>
    </xdr:from>
    <xdr:to>
      <xdr:col>12</xdr:col>
      <xdr:colOff>511175</xdr:colOff>
      <xdr:row>59</xdr:row>
      <xdr:rowOff>36034</xdr:rowOff>
    </xdr:to>
    <xdr:cxnSp macro="">
      <xdr:nvCxnSpPr>
        <xdr:cNvPr id="359" name="直線コネクタ 358"/>
        <xdr:cNvCxnSpPr/>
      </xdr:nvCxnSpPr>
      <xdr:spPr>
        <a:xfrm>
          <a:off x="7861300" y="10107217"/>
          <a:ext cx="8890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148261</xdr:rowOff>
    </xdr:from>
    <xdr:to>
      <xdr:col>11</xdr:col>
      <xdr:colOff>307975</xdr:colOff>
      <xdr:row>58</xdr:row>
      <xdr:rowOff>163117</xdr:rowOff>
    </xdr:to>
    <xdr:cxnSp macro="">
      <xdr:nvCxnSpPr>
        <xdr:cNvPr id="362" name="直線コネクタ 361"/>
        <xdr:cNvCxnSpPr/>
      </xdr:nvCxnSpPr>
      <xdr:spPr>
        <a:xfrm>
          <a:off x="6972300" y="10092361"/>
          <a:ext cx="889000" cy="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126336</xdr:rowOff>
    </xdr:from>
    <xdr:to>
      <xdr:col>15</xdr:col>
      <xdr:colOff>231775</xdr:colOff>
      <xdr:row>59</xdr:row>
      <xdr:rowOff>56486</xdr:rowOff>
    </xdr:to>
    <xdr:sp macro="" textlink="">
      <xdr:nvSpPr>
        <xdr:cNvPr id="372" name="円/楕円 371"/>
        <xdr:cNvSpPr/>
      </xdr:nvSpPr>
      <xdr:spPr>
        <a:xfrm>
          <a:off x="10426700" y="100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41263</xdr:rowOff>
    </xdr:from>
    <xdr:ext cx="534377" cy="259045"/>
    <xdr:sp macro="" textlink="">
      <xdr:nvSpPr>
        <xdr:cNvPr id="373" name="農林水産業費該当値テキスト"/>
        <xdr:cNvSpPr txBox="1"/>
      </xdr:nvSpPr>
      <xdr:spPr>
        <a:xfrm>
          <a:off x="10528300" y="99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153042</xdr:rowOff>
    </xdr:from>
    <xdr:to>
      <xdr:col>14</xdr:col>
      <xdr:colOff>79375</xdr:colOff>
      <xdr:row>59</xdr:row>
      <xdr:rowOff>83192</xdr:rowOff>
    </xdr:to>
    <xdr:sp macro="" textlink="">
      <xdr:nvSpPr>
        <xdr:cNvPr id="374" name="円/楕円 373"/>
        <xdr:cNvSpPr/>
      </xdr:nvSpPr>
      <xdr:spPr>
        <a:xfrm>
          <a:off x="9588500" y="100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74319</xdr:rowOff>
    </xdr:from>
    <xdr:ext cx="534377" cy="259045"/>
    <xdr:sp macro="" textlink="">
      <xdr:nvSpPr>
        <xdr:cNvPr id="375" name="テキスト ボックス 374"/>
        <xdr:cNvSpPr txBox="1"/>
      </xdr:nvSpPr>
      <xdr:spPr>
        <a:xfrm>
          <a:off x="9372111" y="101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156684</xdr:rowOff>
    </xdr:from>
    <xdr:to>
      <xdr:col>12</xdr:col>
      <xdr:colOff>561975</xdr:colOff>
      <xdr:row>59</xdr:row>
      <xdr:rowOff>86834</xdr:rowOff>
    </xdr:to>
    <xdr:sp macro="" textlink="">
      <xdr:nvSpPr>
        <xdr:cNvPr id="376" name="円/楕円 375"/>
        <xdr:cNvSpPr/>
      </xdr:nvSpPr>
      <xdr:spPr>
        <a:xfrm>
          <a:off x="8699500" y="1010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77961</xdr:rowOff>
    </xdr:from>
    <xdr:ext cx="534377" cy="259045"/>
    <xdr:sp macro="" textlink="">
      <xdr:nvSpPr>
        <xdr:cNvPr id="377" name="テキスト ボックス 376"/>
        <xdr:cNvSpPr txBox="1"/>
      </xdr:nvSpPr>
      <xdr:spPr>
        <a:xfrm>
          <a:off x="8483111" y="101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112317</xdr:rowOff>
    </xdr:from>
    <xdr:to>
      <xdr:col>11</xdr:col>
      <xdr:colOff>358775</xdr:colOff>
      <xdr:row>59</xdr:row>
      <xdr:rowOff>42467</xdr:rowOff>
    </xdr:to>
    <xdr:sp macro="" textlink="">
      <xdr:nvSpPr>
        <xdr:cNvPr id="378" name="円/楕円 377"/>
        <xdr:cNvSpPr/>
      </xdr:nvSpPr>
      <xdr:spPr>
        <a:xfrm>
          <a:off x="7810500" y="100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33594</xdr:rowOff>
    </xdr:from>
    <xdr:ext cx="534377" cy="259045"/>
    <xdr:sp macro="" textlink="">
      <xdr:nvSpPr>
        <xdr:cNvPr id="379" name="テキスト ボックス 378"/>
        <xdr:cNvSpPr txBox="1"/>
      </xdr:nvSpPr>
      <xdr:spPr>
        <a:xfrm>
          <a:off x="7594111" y="101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97461</xdr:rowOff>
    </xdr:from>
    <xdr:to>
      <xdr:col>10</xdr:col>
      <xdr:colOff>155575</xdr:colOff>
      <xdr:row>59</xdr:row>
      <xdr:rowOff>27611</xdr:rowOff>
    </xdr:to>
    <xdr:sp macro="" textlink="">
      <xdr:nvSpPr>
        <xdr:cNvPr id="380" name="円/楕円 379"/>
        <xdr:cNvSpPr/>
      </xdr:nvSpPr>
      <xdr:spPr>
        <a:xfrm>
          <a:off x="6921500" y="100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18738</xdr:rowOff>
    </xdr:from>
    <xdr:ext cx="599010" cy="259045"/>
    <xdr:sp macro="" textlink="">
      <xdr:nvSpPr>
        <xdr:cNvPr id="381" name="テキスト ボックス 380"/>
        <xdr:cNvSpPr txBox="1"/>
      </xdr:nvSpPr>
      <xdr:spPr>
        <a:xfrm>
          <a:off x="6672794" y="101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72076</xdr:rowOff>
    </xdr:from>
    <xdr:to>
      <xdr:col>15</xdr:col>
      <xdr:colOff>180975</xdr:colOff>
      <xdr:row>78</xdr:row>
      <xdr:rowOff>89861</xdr:rowOff>
    </xdr:to>
    <xdr:cxnSp macro="">
      <xdr:nvCxnSpPr>
        <xdr:cNvPr id="410" name="直線コネクタ 409"/>
        <xdr:cNvCxnSpPr/>
      </xdr:nvCxnSpPr>
      <xdr:spPr>
        <a:xfrm flipV="1">
          <a:off x="9639300" y="13445176"/>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89861</xdr:rowOff>
    </xdr:from>
    <xdr:to>
      <xdr:col>14</xdr:col>
      <xdr:colOff>28575</xdr:colOff>
      <xdr:row>78</xdr:row>
      <xdr:rowOff>104849</xdr:rowOff>
    </xdr:to>
    <xdr:cxnSp macro="">
      <xdr:nvCxnSpPr>
        <xdr:cNvPr id="413" name="直線コネクタ 412"/>
        <xdr:cNvCxnSpPr/>
      </xdr:nvCxnSpPr>
      <xdr:spPr>
        <a:xfrm flipV="1">
          <a:off x="8750300" y="13462961"/>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104849</xdr:rowOff>
    </xdr:from>
    <xdr:to>
      <xdr:col>12</xdr:col>
      <xdr:colOff>511175</xdr:colOff>
      <xdr:row>78</xdr:row>
      <xdr:rowOff>115891</xdr:rowOff>
    </xdr:to>
    <xdr:cxnSp macro="">
      <xdr:nvCxnSpPr>
        <xdr:cNvPr id="416" name="直線コネクタ 415"/>
        <xdr:cNvCxnSpPr/>
      </xdr:nvCxnSpPr>
      <xdr:spPr>
        <a:xfrm flipV="1">
          <a:off x="7861300" y="13477949"/>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92266</xdr:rowOff>
    </xdr:from>
    <xdr:to>
      <xdr:col>11</xdr:col>
      <xdr:colOff>307975</xdr:colOff>
      <xdr:row>78</xdr:row>
      <xdr:rowOff>115891</xdr:rowOff>
    </xdr:to>
    <xdr:cxnSp macro="">
      <xdr:nvCxnSpPr>
        <xdr:cNvPr id="419" name="直線コネクタ 418"/>
        <xdr:cNvCxnSpPr/>
      </xdr:nvCxnSpPr>
      <xdr:spPr>
        <a:xfrm>
          <a:off x="6972300" y="13465366"/>
          <a:ext cx="8890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21276</xdr:rowOff>
    </xdr:from>
    <xdr:to>
      <xdr:col>15</xdr:col>
      <xdr:colOff>231775</xdr:colOff>
      <xdr:row>78</xdr:row>
      <xdr:rowOff>122876</xdr:rowOff>
    </xdr:to>
    <xdr:sp macro="" textlink="">
      <xdr:nvSpPr>
        <xdr:cNvPr id="429" name="円/楕円 428"/>
        <xdr:cNvSpPr/>
      </xdr:nvSpPr>
      <xdr:spPr>
        <a:xfrm>
          <a:off x="10426700" y="133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171153</xdr:rowOff>
    </xdr:from>
    <xdr:ext cx="534377" cy="259045"/>
    <xdr:sp macro="" textlink="">
      <xdr:nvSpPr>
        <xdr:cNvPr id="430" name="商工費該当値テキスト"/>
        <xdr:cNvSpPr txBox="1"/>
      </xdr:nvSpPr>
      <xdr:spPr>
        <a:xfrm>
          <a:off x="10528300" y="133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39061</xdr:rowOff>
    </xdr:from>
    <xdr:to>
      <xdr:col>14</xdr:col>
      <xdr:colOff>79375</xdr:colOff>
      <xdr:row>78</xdr:row>
      <xdr:rowOff>140661</xdr:rowOff>
    </xdr:to>
    <xdr:sp macro="" textlink="">
      <xdr:nvSpPr>
        <xdr:cNvPr id="431" name="円/楕円 430"/>
        <xdr:cNvSpPr/>
      </xdr:nvSpPr>
      <xdr:spPr>
        <a:xfrm>
          <a:off x="9588500" y="134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131788</xdr:rowOff>
    </xdr:from>
    <xdr:ext cx="534377" cy="259045"/>
    <xdr:sp macro="" textlink="">
      <xdr:nvSpPr>
        <xdr:cNvPr id="432" name="テキスト ボックス 431"/>
        <xdr:cNvSpPr txBox="1"/>
      </xdr:nvSpPr>
      <xdr:spPr>
        <a:xfrm>
          <a:off x="9372111" y="135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54049</xdr:rowOff>
    </xdr:from>
    <xdr:to>
      <xdr:col>12</xdr:col>
      <xdr:colOff>561975</xdr:colOff>
      <xdr:row>78</xdr:row>
      <xdr:rowOff>155649</xdr:rowOff>
    </xdr:to>
    <xdr:sp macro="" textlink="">
      <xdr:nvSpPr>
        <xdr:cNvPr id="433" name="円/楕円 432"/>
        <xdr:cNvSpPr/>
      </xdr:nvSpPr>
      <xdr:spPr>
        <a:xfrm>
          <a:off x="8699500" y="134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146776</xdr:rowOff>
    </xdr:from>
    <xdr:ext cx="534377" cy="259045"/>
    <xdr:sp macro="" textlink="">
      <xdr:nvSpPr>
        <xdr:cNvPr id="434" name="テキスト ボックス 433"/>
        <xdr:cNvSpPr txBox="1"/>
      </xdr:nvSpPr>
      <xdr:spPr>
        <a:xfrm>
          <a:off x="8483111" y="135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65091</xdr:rowOff>
    </xdr:from>
    <xdr:to>
      <xdr:col>11</xdr:col>
      <xdr:colOff>358775</xdr:colOff>
      <xdr:row>78</xdr:row>
      <xdr:rowOff>166691</xdr:rowOff>
    </xdr:to>
    <xdr:sp macro="" textlink="">
      <xdr:nvSpPr>
        <xdr:cNvPr id="435" name="円/楕円 434"/>
        <xdr:cNvSpPr/>
      </xdr:nvSpPr>
      <xdr:spPr>
        <a:xfrm>
          <a:off x="7810500" y="134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157818</xdr:rowOff>
    </xdr:from>
    <xdr:ext cx="534377" cy="259045"/>
    <xdr:sp macro="" textlink="">
      <xdr:nvSpPr>
        <xdr:cNvPr id="436" name="テキスト ボックス 435"/>
        <xdr:cNvSpPr txBox="1"/>
      </xdr:nvSpPr>
      <xdr:spPr>
        <a:xfrm>
          <a:off x="7594111" y="135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41466</xdr:rowOff>
    </xdr:from>
    <xdr:to>
      <xdr:col>10</xdr:col>
      <xdr:colOff>155575</xdr:colOff>
      <xdr:row>78</xdr:row>
      <xdr:rowOff>143066</xdr:rowOff>
    </xdr:to>
    <xdr:sp macro="" textlink="">
      <xdr:nvSpPr>
        <xdr:cNvPr id="437" name="円/楕円 436"/>
        <xdr:cNvSpPr/>
      </xdr:nvSpPr>
      <xdr:spPr>
        <a:xfrm>
          <a:off x="6921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159593</xdr:rowOff>
    </xdr:from>
    <xdr:ext cx="534377" cy="259045"/>
    <xdr:sp macro="" textlink="">
      <xdr:nvSpPr>
        <xdr:cNvPr id="438" name="テキスト ボックス 437"/>
        <xdr:cNvSpPr txBox="1"/>
      </xdr:nvSpPr>
      <xdr:spPr>
        <a:xfrm>
          <a:off x="6705111" y="131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99033</xdr:rowOff>
    </xdr:from>
    <xdr:to>
      <xdr:col>15</xdr:col>
      <xdr:colOff>180975</xdr:colOff>
      <xdr:row>98</xdr:row>
      <xdr:rowOff>108648</xdr:rowOff>
    </xdr:to>
    <xdr:cxnSp macro="">
      <xdr:nvCxnSpPr>
        <xdr:cNvPr id="467" name="直線コネクタ 466"/>
        <xdr:cNvCxnSpPr/>
      </xdr:nvCxnSpPr>
      <xdr:spPr>
        <a:xfrm flipV="1">
          <a:off x="9639300" y="16901133"/>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108648</xdr:rowOff>
    </xdr:from>
    <xdr:to>
      <xdr:col>14</xdr:col>
      <xdr:colOff>28575</xdr:colOff>
      <xdr:row>98</xdr:row>
      <xdr:rowOff>156221</xdr:rowOff>
    </xdr:to>
    <xdr:cxnSp macro="">
      <xdr:nvCxnSpPr>
        <xdr:cNvPr id="470" name="直線コネクタ 469"/>
        <xdr:cNvCxnSpPr/>
      </xdr:nvCxnSpPr>
      <xdr:spPr>
        <a:xfrm flipV="1">
          <a:off x="8750300" y="16910748"/>
          <a:ext cx="8890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156221</xdr:rowOff>
    </xdr:from>
    <xdr:to>
      <xdr:col>12</xdr:col>
      <xdr:colOff>511175</xdr:colOff>
      <xdr:row>98</xdr:row>
      <xdr:rowOff>161629</xdr:rowOff>
    </xdr:to>
    <xdr:cxnSp macro="">
      <xdr:nvCxnSpPr>
        <xdr:cNvPr id="473" name="直線コネクタ 472"/>
        <xdr:cNvCxnSpPr/>
      </xdr:nvCxnSpPr>
      <xdr:spPr>
        <a:xfrm flipV="1">
          <a:off x="7861300" y="16958321"/>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160485</xdr:rowOff>
    </xdr:from>
    <xdr:to>
      <xdr:col>11</xdr:col>
      <xdr:colOff>307975</xdr:colOff>
      <xdr:row>98</xdr:row>
      <xdr:rowOff>161629</xdr:rowOff>
    </xdr:to>
    <xdr:cxnSp macro="">
      <xdr:nvCxnSpPr>
        <xdr:cNvPr id="476" name="直線コネクタ 475"/>
        <xdr:cNvCxnSpPr/>
      </xdr:nvCxnSpPr>
      <xdr:spPr>
        <a:xfrm>
          <a:off x="6972300" y="1696258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48233</xdr:rowOff>
    </xdr:from>
    <xdr:to>
      <xdr:col>15</xdr:col>
      <xdr:colOff>231775</xdr:colOff>
      <xdr:row>98</xdr:row>
      <xdr:rowOff>149833</xdr:rowOff>
    </xdr:to>
    <xdr:sp macro="" textlink="">
      <xdr:nvSpPr>
        <xdr:cNvPr id="486" name="円/楕円 485"/>
        <xdr:cNvSpPr/>
      </xdr:nvSpPr>
      <xdr:spPr>
        <a:xfrm>
          <a:off x="10426700" y="168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7610</xdr:rowOff>
    </xdr:from>
    <xdr:ext cx="599010" cy="259045"/>
    <xdr:sp macro="" textlink="">
      <xdr:nvSpPr>
        <xdr:cNvPr id="487" name="土木費該当値テキスト"/>
        <xdr:cNvSpPr txBox="1"/>
      </xdr:nvSpPr>
      <xdr:spPr>
        <a:xfrm>
          <a:off x="10528300" y="1663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57848</xdr:rowOff>
    </xdr:from>
    <xdr:to>
      <xdr:col>14</xdr:col>
      <xdr:colOff>79375</xdr:colOff>
      <xdr:row>98</xdr:row>
      <xdr:rowOff>159448</xdr:rowOff>
    </xdr:to>
    <xdr:sp macro="" textlink="">
      <xdr:nvSpPr>
        <xdr:cNvPr id="488" name="円/楕円 487"/>
        <xdr:cNvSpPr/>
      </xdr:nvSpPr>
      <xdr:spPr>
        <a:xfrm>
          <a:off x="9588500" y="168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150575</xdr:rowOff>
    </xdr:from>
    <xdr:ext cx="599010" cy="259045"/>
    <xdr:sp macro="" textlink="">
      <xdr:nvSpPr>
        <xdr:cNvPr id="489" name="テキスト ボックス 488"/>
        <xdr:cNvSpPr txBox="1"/>
      </xdr:nvSpPr>
      <xdr:spPr>
        <a:xfrm>
          <a:off x="9339794" y="169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105421</xdr:rowOff>
    </xdr:from>
    <xdr:to>
      <xdr:col>12</xdr:col>
      <xdr:colOff>561975</xdr:colOff>
      <xdr:row>99</xdr:row>
      <xdr:rowOff>35571</xdr:rowOff>
    </xdr:to>
    <xdr:sp macro="" textlink="">
      <xdr:nvSpPr>
        <xdr:cNvPr id="490" name="円/楕円 489"/>
        <xdr:cNvSpPr/>
      </xdr:nvSpPr>
      <xdr:spPr>
        <a:xfrm>
          <a:off x="8699500" y="169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26698</xdr:rowOff>
    </xdr:from>
    <xdr:ext cx="534377" cy="259045"/>
    <xdr:sp macro="" textlink="">
      <xdr:nvSpPr>
        <xdr:cNvPr id="491" name="テキスト ボックス 490"/>
        <xdr:cNvSpPr txBox="1"/>
      </xdr:nvSpPr>
      <xdr:spPr>
        <a:xfrm>
          <a:off x="8483111" y="170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110829</xdr:rowOff>
    </xdr:from>
    <xdr:to>
      <xdr:col>11</xdr:col>
      <xdr:colOff>358775</xdr:colOff>
      <xdr:row>99</xdr:row>
      <xdr:rowOff>40979</xdr:rowOff>
    </xdr:to>
    <xdr:sp macro="" textlink="">
      <xdr:nvSpPr>
        <xdr:cNvPr id="492" name="円/楕円 491"/>
        <xdr:cNvSpPr/>
      </xdr:nvSpPr>
      <xdr:spPr>
        <a:xfrm>
          <a:off x="7810500" y="169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32106</xdr:rowOff>
    </xdr:from>
    <xdr:ext cx="534377" cy="259045"/>
    <xdr:sp macro="" textlink="">
      <xdr:nvSpPr>
        <xdr:cNvPr id="493" name="テキスト ボックス 492"/>
        <xdr:cNvSpPr txBox="1"/>
      </xdr:nvSpPr>
      <xdr:spPr>
        <a:xfrm>
          <a:off x="7594111" y="170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109685</xdr:rowOff>
    </xdr:from>
    <xdr:to>
      <xdr:col>10</xdr:col>
      <xdr:colOff>155575</xdr:colOff>
      <xdr:row>99</xdr:row>
      <xdr:rowOff>39835</xdr:rowOff>
    </xdr:to>
    <xdr:sp macro="" textlink="">
      <xdr:nvSpPr>
        <xdr:cNvPr id="494" name="円/楕円 493"/>
        <xdr:cNvSpPr/>
      </xdr:nvSpPr>
      <xdr:spPr>
        <a:xfrm>
          <a:off x="6921500" y="169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30962</xdr:rowOff>
    </xdr:from>
    <xdr:ext cx="534377" cy="259045"/>
    <xdr:sp macro="" textlink="">
      <xdr:nvSpPr>
        <xdr:cNvPr id="495" name="テキスト ボックス 494"/>
        <xdr:cNvSpPr txBox="1"/>
      </xdr:nvSpPr>
      <xdr:spPr>
        <a:xfrm>
          <a:off x="6705111" y="170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17582</xdr:rowOff>
    </xdr:from>
    <xdr:to>
      <xdr:col>23</xdr:col>
      <xdr:colOff>517525</xdr:colOff>
      <xdr:row>38</xdr:row>
      <xdr:rowOff>49739</xdr:rowOff>
    </xdr:to>
    <xdr:cxnSp macro="">
      <xdr:nvCxnSpPr>
        <xdr:cNvPr id="522" name="直線コネクタ 521"/>
        <xdr:cNvCxnSpPr/>
      </xdr:nvCxnSpPr>
      <xdr:spPr>
        <a:xfrm>
          <a:off x="15481300" y="6532682"/>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17582</xdr:rowOff>
    </xdr:from>
    <xdr:to>
      <xdr:col>22</xdr:col>
      <xdr:colOff>365125</xdr:colOff>
      <xdr:row>38</xdr:row>
      <xdr:rowOff>52537</xdr:rowOff>
    </xdr:to>
    <xdr:cxnSp macro="">
      <xdr:nvCxnSpPr>
        <xdr:cNvPr id="525" name="直線コネクタ 524"/>
        <xdr:cNvCxnSpPr/>
      </xdr:nvCxnSpPr>
      <xdr:spPr>
        <a:xfrm flipV="1">
          <a:off x="14592300" y="6532682"/>
          <a:ext cx="889000" cy="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123561</xdr:rowOff>
    </xdr:from>
    <xdr:to>
      <xdr:col>21</xdr:col>
      <xdr:colOff>161925</xdr:colOff>
      <xdr:row>38</xdr:row>
      <xdr:rowOff>52537</xdr:rowOff>
    </xdr:to>
    <xdr:cxnSp macro="">
      <xdr:nvCxnSpPr>
        <xdr:cNvPr id="528" name="直線コネクタ 527"/>
        <xdr:cNvCxnSpPr/>
      </xdr:nvCxnSpPr>
      <xdr:spPr>
        <a:xfrm>
          <a:off x="13703300" y="6467211"/>
          <a:ext cx="889000" cy="1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123561</xdr:rowOff>
    </xdr:from>
    <xdr:to>
      <xdr:col>19</xdr:col>
      <xdr:colOff>644525</xdr:colOff>
      <xdr:row>38</xdr:row>
      <xdr:rowOff>62653</xdr:rowOff>
    </xdr:to>
    <xdr:cxnSp macro="">
      <xdr:nvCxnSpPr>
        <xdr:cNvPr id="531" name="直線コネクタ 530"/>
        <xdr:cNvCxnSpPr/>
      </xdr:nvCxnSpPr>
      <xdr:spPr>
        <a:xfrm flipV="1">
          <a:off x="12814300" y="6467211"/>
          <a:ext cx="889000" cy="1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170389</xdr:rowOff>
    </xdr:from>
    <xdr:to>
      <xdr:col>23</xdr:col>
      <xdr:colOff>568325</xdr:colOff>
      <xdr:row>38</xdr:row>
      <xdr:rowOff>100539</xdr:rowOff>
    </xdr:to>
    <xdr:sp macro="" textlink="">
      <xdr:nvSpPr>
        <xdr:cNvPr id="541" name="円/楕円 540"/>
        <xdr:cNvSpPr/>
      </xdr:nvSpPr>
      <xdr:spPr>
        <a:xfrm>
          <a:off x="16268700" y="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138232</xdr:rowOff>
    </xdr:from>
    <xdr:to>
      <xdr:col>22</xdr:col>
      <xdr:colOff>415925</xdr:colOff>
      <xdr:row>38</xdr:row>
      <xdr:rowOff>68382</xdr:rowOff>
    </xdr:to>
    <xdr:sp macro="" textlink="">
      <xdr:nvSpPr>
        <xdr:cNvPr id="543" name="円/楕円 542"/>
        <xdr:cNvSpPr/>
      </xdr:nvSpPr>
      <xdr:spPr>
        <a:xfrm>
          <a:off x="15430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59509</xdr:rowOff>
    </xdr:from>
    <xdr:ext cx="534377" cy="259045"/>
    <xdr:sp macro="" textlink="">
      <xdr:nvSpPr>
        <xdr:cNvPr id="544" name="テキスト ボックス 543"/>
        <xdr:cNvSpPr txBox="1"/>
      </xdr:nvSpPr>
      <xdr:spPr>
        <a:xfrm>
          <a:off x="15214111" y="6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1737</xdr:rowOff>
    </xdr:from>
    <xdr:to>
      <xdr:col>21</xdr:col>
      <xdr:colOff>212725</xdr:colOff>
      <xdr:row>38</xdr:row>
      <xdr:rowOff>103337</xdr:rowOff>
    </xdr:to>
    <xdr:sp macro="" textlink="">
      <xdr:nvSpPr>
        <xdr:cNvPr id="545" name="円/楕円 544"/>
        <xdr:cNvSpPr/>
      </xdr:nvSpPr>
      <xdr:spPr>
        <a:xfrm>
          <a:off x="14541500" y="651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94464</xdr:rowOff>
    </xdr:from>
    <xdr:ext cx="534377" cy="259045"/>
    <xdr:sp macro="" textlink="">
      <xdr:nvSpPr>
        <xdr:cNvPr id="546" name="テキスト ボックス 545"/>
        <xdr:cNvSpPr txBox="1"/>
      </xdr:nvSpPr>
      <xdr:spPr>
        <a:xfrm>
          <a:off x="14325111" y="66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72761</xdr:rowOff>
    </xdr:from>
    <xdr:to>
      <xdr:col>20</xdr:col>
      <xdr:colOff>9525</xdr:colOff>
      <xdr:row>38</xdr:row>
      <xdr:rowOff>2911</xdr:rowOff>
    </xdr:to>
    <xdr:sp macro="" textlink="">
      <xdr:nvSpPr>
        <xdr:cNvPr id="547" name="円/楕円 546"/>
        <xdr:cNvSpPr/>
      </xdr:nvSpPr>
      <xdr:spPr>
        <a:xfrm>
          <a:off x="13652500" y="64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19438</xdr:rowOff>
    </xdr:from>
    <xdr:ext cx="534377" cy="259045"/>
    <xdr:sp macro="" textlink="">
      <xdr:nvSpPr>
        <xdr:cNvPr id="548" name="テキスト ボックス 547"/>
        <xdr:cNvSpPr txBox="1"/>
      </xdr:nvSpPr>
      <xdr:spPr>
        <a:xfrm>
          <a:off x="13436111" y="61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11853</xdr:rowOff>
    </xdr:from>
    <xdr:to>
      <xdr:col>18</xdr:col>
      <xdr:colOff>492125</xdr:colOff>
      <xdr:row>38</xdr:row>
      <xdr:rowOff>113453</xdr:rowOff>
    </xdr:to>
    <xdr:sp macro="" textlink="">
      <xdr:nvSpPr>
        <xdr:cNvPr id="549" name="円/楕円 548"/>
        <xdr:cNvSpPr/>
      </xdr:nvSpPr>
      <xdr:spPr>
        <a:xfrm>
          <a:off x="12763500" y="6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104580</xdr:rowOff>
    </xdr:from>
    <xdr:ext cx="534377" cy="259045"/>
    <xdr:sp macro="" textlink="">
      <xdr:nvSpPr>
        <xdr:cNvPr id="550" name="テキスト ボックス 549"/>
        <xdr:cNvSpPr txBox="1"/>
      </xdr:nvSpPr>
      <xdr:spPr>
        <a:xfrm>
          <a:off x="12547111" y="66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92875</xdr:rowOff>
    </xdr:from>
    <xdr:to>
      <xdr:col>23</xdr:col>
      <xdr:colOff>517525</xdr:colOff>
      <xdr:row>58</xdr:row>
      <xdr:rowOff>107854</xdr:rowOff>
    </xdr:to>
    <xdr:cxnSp macro="">
      <xdr:nvCxnSpPr>
        <xdr:cNvPr id="579" name="直線コネクタ 578"/>
        <xdr:cNvCxnSpPr/>
      </xdr:nvCxnSpPr>
      <xdr:spPr>
        <a:xfrm flipV="1">
          <a:off x="15481300" y="10036975"/>
          <a:ext cx="8382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107854</xdr:rowOff>
    </xdr:from>
    <xdr:to>
      <xdr:col>22</xdr:col>
      <xdr:colOff>365125</xdr:colOff>
      <xdr:row>58</xdr:row>
      <xdr:rowOff>120934</xdr:rowOff>
    </xdr:to>
    <xdr:cxnSp macro="">
      <xdr:nvCxnSpPr>
        <xdr:cNvPr id="582" name="直線コネクタ 581"/>
        <xdr:cNvCxnSpPr/>
      </xdr:nvCxnSpPr>
      <xdr:spPr>
        <a:xfrm flipV="1">
          <a:off x="14592300" y="10051954"/>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120934</xdr:rowOff>
    </xdr:from>
    <xdr:to>
      <xdr:col>21</xdr:col>
      <xdr:colOff>161925</xdr:colOff>
      <xdr:row>58</xdr:row>
      <xdr:rowOff>124658</xdr:rowOff>
    </xdr:to>
    <xdr:cxnSp macro="">
      <xdr:nvCxnSpPr>
        <xdr:cNvPr id="585" name="直線コネクタ 584"/>
        <xdr:cNvCxnSpPr/>
      </xdr:nvCxnSpPr>
      <xdr:spPr>
        <a:xfrm flipV="1">
          <a:off x="13703300" y="10065034"/>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119812</xdr:rowOff>
    </xdr:from>
    <xdr:to>
      <xdr:col>19</xdr:col>
      <xdr:colOff>644525</xdr:colOff>
      <xdr:row>58</xdr:row>
      <xdr:rowOff>124658</xdr:rowOff>
    </xdr:to>
    <xdr:cxnSp macro="">
      <xdr:nvCxnSpPr>
        <xdr:cNvPr id="588" name="直線コネクタ 587"/>
        <xdr:cNvCxnSpPr/>
      </xdr:nvCxnSpPr>
      <xdr:spPr>
        <a:xfrm>
          <a:off x="12814300" y="1006391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42075</xdr:rowOff>
    </xdr:from>
    <xdr:to>
      <xdr:col>23</xdr:col>
      <xdr:colOff>568325</xdr:colOff>
      <xdr:row>58</xdr:row>
      <xdr:rowOff>143675</xdr:rowOff>
    </xdr:to>
    <xdr:sp macro="" textlink="">
      <xdr:nvSpPr>
        <xdr:cNvPr id="598" name="円/楕円 597"/>
        <xdr:cNvSpPr/>
      </xdr:nvSpPr>
      <xdr:spPr>
        <a:xfrm>
          <a:off x="16268700" y="99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128452</xdr:rowOff>
    </xdr:from>
    <xdr:ext cx="534377" cy="259045"/>
    <xdr:sp macro="" textlink="">
      <xdr:nvSpPr>
        <xdr:cNvPr id="599" name="教育費該当値テキスト"/>
        <xdr:cNvSpPr txBox="1"/>
      </xdr:nvSpPr>
      <xdr:spPr>
        <a:xfrm>
          <a:off x="16370300" y="99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64,580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57054</xdr:rowOff>
    </xdr:from>
    <xdr:to>
      <xdr:col>22</xdr:col>
      <xdr:colOff>415925</xdr:colOff>
      <xdr:row>58</xdr:row>
      <xdr:rowOff>158654</xdr:rowOff>
    </xdr:to>
    <xdr:sp macro="" textlink="">
      <xdr:nvSpPr>
        <xdr:cNvPr id="600" name="円/楕円 599"/>
        <xdr:cNvSpPr/>
      </xdr:nvSpPr>
      <xdr:spPr>
        <a:xfrm>
          <a:off x="15430500" y="100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149781</xdr:rowOff>
    </xdr:from>
    <xdr:ext cx="534377" cy="259045"/>
    <xdr:sp macro="" textlink="">
      <xdr:nvSpPr>
        <xdr:cNvPr id="601" name="テキスト ボックス 600"/>
        <xdr:cNvSpPr txBox="1"/>
      </xdr:nvSpPr>
      <xdr:spPr>
        <a:xfrm>
          <a:off x="15214111" y="100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70134</xdr:rowOff>
    </xdr:from>
    <xdr:to>
      <xdr:col>21</xdr:col>
      <xdr:colOff>212725</xdr:colOff>
      <xdr:row>59</xdr:row>
      <xdr:rowOff>284</xdr:rowOff>
    </xdr:to>
    <xdr:sp macro="" textlink="">
      <xdr:nvSpPr>
        <xdr:cNvPr id="602" name="円/楕円 601"/>
        <xdr:cNvSpPr/>
      </xdr:nvSpPr>
      <xdr:spPr>
        <a:xfrm>
          <a:off x="14541500" y="1001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162861</xdr:rowOff>
    </xdr:from>
    <xdr:ext cx="534377" cy="259045"/>
    <xdr:sp macro="" textlink="">
      <xdr:nvSpPr>
        <xdr:cNvPr id="603" name="テキスト ボックス 602"/>
        <xdr:cNvSpPr txBox="1"/>
      </xdr:nvSpPr>
      <xdr:spPr>
        <a:xfrm>
          <a:off x="14325111" y="1010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73858</xdr:rowOff>
    </xdr:from>
    <xdr:to>
      <xdr:col>20</xdr:col>
      <xdr:colOff>9525</xdr:colOff>
      <xdr:row>59</xdr:row>
      <xdr:rowOff>4008</xdr:rowOff>
    </xdr:to>
    <xdr:sp macro="" textlink="">
      <xdr:nvSpPr>
        <xdr:cNvPr id="604" name="円/楕円 603"/>
        <xdr:cNvSpPr/>
      </xdr:nvSpPr>
      <xdr:spPr>
        <a:xfrm>
          <a:off x="13652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166585</xdr:rowOff>
    </xdr:from>
    <xdr:ext cx="534377" cy="259045"/>
    <xdr:sp macro="" textlink="">
      <xdr:nvSpPr>
        <xdr:cNvPr id="605" name="テキスト ボックス 604"/>
        <xdr:cNvSpPr txBox="1"/>
      </xdr:nvSpPr>
      <xdr:spPr>
        <a:xfrm>
          <a:off x="13436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69012</xdr:rowOff>
    </xdr:from>
    <xdr:to>
      <xdr:col>18</xdr:col>
      <xdr:colOff>492125</xdr:colOff>
      <xdr:row>58</xdr:row>
      <xdr:rowOff>170612</xdr:rowOff>
    </xdr:to>
    <xdr:sp macro="" textlink="">
      <xdr:nvSpPr>
        <xdr:cNvPr id="606" name="円/楕円 605"/>
        <xdr:cNvSpPr/>
      </xdr:nvSpPr>
      <xdr:spPr>
        <a:xfrm>
          <a:off x="12763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161739</xdr:rowOff>
    </xdr:from>
    <xdr:ext cx="534377" cy="259045"/>
    <xdr:sp macro="" textlink="">
      <xdr:nvSpPr>
        <xdr:cNvPr id="607" name="テキスト ボックス 606"/>
        <xdr:cNvSpPr txBox="1"/>
      </xdr:nvSpPr>
      <xdr:spPr>
        <a:xfrm>
          <a:off x="12547111" y="101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137440</xdr:rowOff>
    </xdr:from>
    <xdr:to>
      <xdr:col>23</xdr:col>
      <xdr:colOff>517525</xdr:colOff>
      <xdr:row>78</xdr:row>
      <xdr:rowOff>138833</xdr:rowOff>
    </xdr:to>
    <xdr:cxnSp macro="">
      <xdr:nvCxnSpPr>
        <xdr:cNvPr id="634" name="直線コネクタ 633"/>
        <xdr:cNvCxnSpPr/>
      </xdr:nvCxnSpPr>
      <xdr:spPr>
        <a:xfrm flipV="1">
          <a:off x="15481300" y="13510540"/>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138833</xdr:rowOff>
    </xdr:from>
    <xdr:to>
      <xdr:col>22</xdr:col>
      <xdr:colOff>365125</xdr:colOff>
      <xdr:row>78</xdr:row>
      <xdr:rowOff>139174</xdr:rowOff>
    </xdr:to>
    <xdr:cxnSp macro="">
      <xdr:nvCxnSpPr>
        <xdr:cNvPr id="637" name="直線コネクタ 636"/>
        <xdr:cNvCxnSpPr/>
      </xdr:nvCxnSpPr>
      <xdr:spPr>
        <a:xfrm flipV="1">
          <a:off x="14592300" y="1351193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139174</xdr:rowOff>
    </xdr:from>
    <xdr:to>
      <xdr:col>21</xdr:col>
      <xdr:colOff>161925</xdr:colOff>
      <xdr:row>78</xdr:row>
      <xdr:rowOff>139700</xdr:rowOff>
    </xdr:to>
    <xdr:cxnSp macro="">
      <xdr:nvCxnSpPr>
        <xdr:cNvPr id="640" name="直線コネクタ 639"/>
        <xdr:cNvCxnSpPr/>
      </xdr:nvCxnSpPr>
      <xdr:spPr>
        <a:xfrm flipV="1">
          <a:off x="13703300" y="135122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86640</xdr:rowOff>
    </xdr:from>
    <xdr:to>
      <xdr:col>23</xdr:col>
      <xdr:colOff>568325</xdr:colOff>
      <xdr:row>79</xdr:row>
      <xdr:rowOff>16790</xdr:rowOff>
    </xdr:to>
    <xdr:sp macro="" textlink="">
      <xdr:nvSpPr>
        <xdr:cNvPr id="653" name="円/楕円 652"/>
        <xdr:cNvSpPr/>
      </xdr:nvSpPr>
      <xdr:spPr>
        <a:xfrm>
          <a:off x="16268700" y="13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34101</xdr:rowOff>
    </xdr:from>
    <xdr:ext cx="378565" cy="259045"/>
    <xdr:sp macro="" textlink="">
      <xdr:nvSpPr>
        <xdr:cNvPr id="654" name="災害復旧費該当値テキスト"/>
        <xdr:cNvSpPr txBox="1"/>
      </xdr:nvSpPr>
      <xdr:spPr>
        <a:xfrm>
          <a:off x="16370300" y="13407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88033</xdr:rowOff>
    </xdr:from>
    <xdr:to>
      <xdr:col>22</xdr:col>
      <xdr:colOff>415925</xdr:colOff>
      <xdr:row>79</xdr:row>
      <xdr:rowOff>18183</xdr:rowOff>
    </xdr:to>
    <xdr:sp macro="" textlink="">
      <xdr:nvSpPr>
        <xdr:cNvPr id="655" name="円/楕円 654"/>
        <xdr:cNvSpPr/>
      </xdr:nvSpPr>
      <xdr:spPr>
        <a:xfrm>
          <a:off x="15430500" y="134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9310</xdr:rowOff>
    </xdr:from>
    <xdr:ext cx="378565" cy="259045"/>
    <xdr:sp macro="" textlink="">
      <xdr:nvSpPr>
        <xdr:cNvPr id="656" name="テキスト ボックス 655"/>
        <xdr:cNvSpPr txBox="1"/>
      </xdr:nvSpPr>
      <xdr:spPr>
        <a:xfrm>
          <a:off x="15292017" y="1355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88374</xdr:rowOff>
    </xdr:from>
    <xdr:to>
      <xdr:col>21</xdr:col>
      <xdr:colOff>212725</xdr:colOff>
      <xdr:row>79</xdr:row>
      <xdr:rowOff>18524</xdr:rowOff>
    </xdr:to>
    <xdr:sp macro="" textlink="">
      <xdr:nvSpPr>
        <xdr:cNvPr id="657" name="円/楕円 656"/>
        <xdr:cNvSpPr/>
      </xdr:nvSpPr>
      <xdr:spPr>
        <a:xfrm>
          <a:off x="14541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9651</xdr:rowOff>
    </xdr:from>
    <xdr:ext cx="378565" cy="259045"/>
    <xdr:sp macro="" textlink="">
      <xdr:nvSpPr>
        <xdr:cNvPr id="658" name="テキスト ボックス 657"/>
        <xdr:cNvSpPr txBox="1"/>
      </xdr:nvSpPr>
      <xdr:spPr>
        <a:xfrm>
          <a:off x="14403017" y="1355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47978</xdr:rowOff>
    </xdr:from>
    <xdr:to>
      <xdr:col>23</xdr:col>
      <xdr:colOff>517525</xdr:colOff>
      <xdr:row>98</xdr:row>
      <xdr:rowOff>58849</xdr:rowOff>
    </xdr:to>
    <xdr:cxnSp macro="">
      <xdr:nvCxnSpPr>
        <xdr:cNvPr id="691" name="直線コネクタ 690"/>
        <xdr:cNvCxnSpPr/>
      </xdr:nvCxnSpPr>
      <xdr:spPr>
        <a:xfrm flipV="1">
          <a:off x="15481300" y="16850078"/>
          <a:ext cx="8382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49721</xdr:rowOff>
    </xdr:from>
    <xdr:to>
      <xdr:col>22</xdr:col>
      <xdr:colOff>365125</xdr:colOff>
      <xdr:row>98</xdr:row>
      <xdr:rowOff>58849</xdr:rowOff>
    </xdr:to>
    <xdr:cxnSp macro="">
      <xdr:nvCxnSpPr>
        <xdr:cNvPr id="694" name="直線コネクタ 693"/>
        <xdr:cNvCxnSpPr/>
      </xdr:nvCxnSpPr>
      <xdr:spPr>
        <a:xfrm>
          <a:off x="14592300" y="16851821"/>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44943</xdr:rowOff>
    </xdr:from>
    <xdr:to>
      <xdr:col>21</xdr:col>
      <xdr:colOff>161925</xdr:colOff>
      <xdr:row>98</xdr:row>
      <xdr:rowOff>49721</xdr:rowOff>
    </xdr:to>
    <xdr:cxnSp macro="">
      <xdr:nvCxnSpPr>
        <xdr:cNvPr id="697" name="直線コネクタ 696"/>
        <xdr:cNvCxnSpPr/>
      </xdr:nvCxnSpPr>
      <xdr:spPr>
        <a:xfrm>
          <a:off x="13703300" y="1684704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22828</xdr:rowOff>
    </xdr:from>
    <xdr:to>
      <xdr:col>19</xdr:col>
      <xdr:colOff>644525</xdr:colOff>
      <xdr:row>98</xdr:row>
      <xdr:rowOff>44943</xdr:rowOff>
    </xdr:to>
    <xdr:cxnSp macro="">
      <xdr:nvCxnSpPr>
        <xdr:cNvPr id="700" name="直線コネクタ 699"/>
        <xdr:cNvCxnSpPr/>
      </xdr:nvCxnSpPr>
      <xdr:spPr>
        <a:xfrm>
          <a:off x="12814300" y="16824928"/>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168628</xdr:rowOff>
    </xdr:from>
    <xdr:to>
      <xdr:col>23</xdr:col>
      <xdr:colOff>568325</xdr:colOff>
      <xdr:row>98</xdr:row>
      <xdr:rowOff>98778</xdr:rowOff>
    </xdr:to>
    <xdr:sp macro="" textlink="">
      <xdr:nvSpPr>
        <xdr:cNvPr id="710" name="円/楕円 709"/>
        <xdr:cNvSpPr/>
      </xdr:nvSpPr>
      <xdr:spPr>
        <a:xfrm>
          <a:off x="162687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83555</xdr:rowOff>
    </xdr:from>
    <xdr:ext cx="534377" cy="259045"/>
    <xdr:sp macro="" textlink="">
      <xdr:nvSpPr>
        <xdr:cNvPr id="711" name="公債費該当値テキスト"/>
        <xdr:cNvSpPr txBox="1"/>
      </xdr:nvSpPr>
      <xdr:spPr>
        <a:xfrm>
          <a:off x="16370300" y="167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8049</xdr:rowOff>
    </xdr:from>
    <xdr:to>
      <xdr:col>22</xdr:col>
      <xdr:colOff>415925</xdr:colOff>
      <xdr:row>98</xdr:row>
      <xdr:rowOff>109649</xdr:rowOff>
    </xdr:to>
    <xdr:sp macro="" textlink="">
      <xdr:nvSpPr>
        <xdr:cNvPr id="712" name="円/楕円 711"/>
        <xdr:cNvSpPr/>
      </xdr:nvSpPr>
      <xdr:spPr>
        <a:xfrm>
          <a:off x="15430500" y="168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100776</xdr:rowOff>
    </xdr:from>
    <xdr:ext cx="534377" cy="259045"/>
    <xdr:sp macro="" textlink="">
      <xdr:nvSpPr>
        <xdr:cNvPr id="713" name="テキスト ボックス 712"/>
        <xdr:cNvSpPr txBox="1"/>
      </xdr:nvSpPr>
      <xdr:spPr>
        <a:xfrm>
          <a:off x="15214111" y="169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170371</xdr:rowOff>
    </xdr:from>
    <xdr:to>
      <xdr:col>21</xdr:col>
      <xdr:colOff>212725</xdr:colOff>
      <xdr:row>98</xdr:row>
      <xdr:rowOff>100521</xdr:rowOff>
    </xdr:to>
    <xdr:sp macro="" textlink="">
      <xdr:nvSpPr>
        <xdr:cNvPr id="714" name="円/楕円 713"/>
        <xdr:cNvSpPr/>
      </xdr:nvSpPr>
      <xdr:spPr>
        <a:xfrm>
          <a:off x="14541500" y="168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91648</xdr:rowOff>
    </xdr:from>
    <xdr:ext cx="534377" cy="259045"/>
    <xdr:sp macro="" textlink="">
      <xdr:nvSpPr>
        <xdr:cNvPr id="715" name="テキスト ボックス 714"/>
        <xdr:cNvSpPr txBox="1"/>
      </xdr:nvSpPr>
      <xdr:spPr>
        <a:xfrm>
          <a:off x="14325111" y="168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165593</xdr:rowOff>
    </xdr:from>
    <xdr:to>
      <xdr:col>20</xdr:col>
      <xdr:colOff>9525</xdr:colOff>
      <xdr:row>98</xdr:row>
      <xdr:rowOff>95743</xdr:rowOff>
    </xdr:to>
    <xdr:sp macro="" textlink="">
      <xdr:nvSpPr>
        <xdr:cNvPr id="716" name="円/楕円 715"/>
        <xdr:cNvSpPr/>
      </xdr:nvSpPr>
      <xdr:spPr>
        <a:xfrm>
          <a:off x="13652500" y="167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86870</xdr:rowOff>
    </xdr:from>
    <xdr:ext cx="534377" cy="259045"/>
    <xdr:sp macro="" textlink="">
      <xdr:nvSpPr>
        <xdr:cNvPr id="717" name="テキスト ボックス 716"/>
        <xdr:cNvSpPr txBox="1"/>
      </xdr:nvSpPr>
      <xdr:spPr>
        <a:xfrm>
          <a:off x="13436111" y="168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143478</xdr:rowOff>
    </xdr:from>
    <xdr:to>
      <xdr:col>18</xdr:col>
      <xdr:colOff>492125</xdr:colOff>
      <xdr:row>98</xdr:row>
      <xdr:rowOff>73628</xdr:rowOff>
    </xdr:to>
    <xdr:sp macro="" textlink="">
      <xdr:nvSpPr>
        <xdr:cNvPr id="718" name="円/楕円 717"/>
        <xdr:cNvSpPr/>
      </xdr:nvSpPr>
      <xdr:spPr>
        <a:xfrm>
          <a:off x="12763500" y="167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64755</xdr:rowOff>
    </xdr:from>
    <xdr:ext cx="599010" cy="259045"/>
    <xdr:sp macro="" textlink="">
      <xdr:nvSpPr>
        <xdr:cNvPr id="719" name="テキスト ボックス 718"/>
        <xdr:cNvSpPr txBox="1"/>
      </xdr:nvSpPr>
      <xdr:spPr>
        <a:xfrm>
          <a:off x="12514794" y="1686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衛生費が住民１人当たり１９７，８２０円となっており、類似団体平均と比較してコストが高く、かつ近年増加傾向にあります。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これは町立診療所の民間委託料が主な要因として考えられ、前年度決算額と比較して３．６％増の３９７百万円となっています。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また、土木費についても類似団体平均を上回るうえ、近年増加傾向にあり、住民１人当たりのコストが１５３，３７０円となっています。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これはインフラや公営住宅の更新整備の増加が主な要因として考えられ、前年度決算額と比較して５．６％増の３８６百万円となっています。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老朽化が著しく、更新時期を迎えるインフラや施設等が多くなっており、今後も更新整備等の増加が見込まれるため、計画的かつ効率的な施設・インフラ整備を図り、経費の削減に努めます。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財政調整基金残高については、財源不足による取り崩しがないことから、増加傾向にあります。また、実質収支額については、歳出全般の見直しが概ね図られていることから、良好な推移となっています。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実質単年度収支については赤字となっており、本年度は財政調整基金を取り崩しはしなかったものの、過去の余剰金を取り崩して財政運営を行ったといえます。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現在のところ比較的余裕のある財政運営となっていますが、今後についても、普通交付税の動向や地方債の発行状況等を注視し、健全な財政運営に努めます。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一般会計及び全ての特別会計において、赤字額は生じていません。</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簡易水道事業特別会計と公共下水道事業特別会計については、昭和後期から平成初期にかけて発行した高金利の地方債の償還が今後も続くため、地方債の償還状況を踏まえた経営を行う必要があり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4136652</v>
      </c>
      <c r="BO4" s="409"/>
      <c r="BP4" s="409"/>
      <c r="BQ4" s="409"/>
      <c r="BR4" s="409"/>
      <c r="BS4" s="409"/>
      <c r="BT4" s="409"/>
      <c r="BU4" s="410"/>
      <c r="BV4" s="408">
        <v>3959953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10.7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3927832</v>
      </c>
      <c r="BO5" s="414"/>
      <c r="BP5" s="414"/>
      <c r="BQ5" s="414"/>
      <c r="BR5" s="414"/>
      <c r="BS5" s="414"/>
      <c r="BT5" s="414"/>
      <c r="BU5" s="415"/>
      <c r="BV5" s="413">
        <v>3690131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81.099999999999994</v>
      </c>
      <c r="CU5" s="384"/>
      <c r="CV5" s="384"/>
      <c r="CW5" s="384"/>
      <c r="CX5" s="384"/>
      <c r="CY5" s="384"/>
      <c r="CZ5" s="384"/>
      <c r="DA5" s="385"/>
      <c r="DB5" s="383">
        <v>80.900000000000006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208820</v>
      </c>
      <c r="BO6" s="414"/>
      <c r="BP6" s="414"/>
      <c r="BQ6" s="414"/>
      <c r="BR6" s="414"/>
      <c r="BS6" s="414"/>
      <c r="BT6" s="414"/>
      <c r="BU6" s="415"/>
      <c r="BV6" s="413">
        <v>269822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85.3</v>
      </c>
      <c r="CU6" s="560"/>
      <c r="CV6" s="560"/>
      <c r="CW6" s="560"/>
      <c r="CX6" s="560"/>
      <c r="CY6" s="560"/>
      <c r="CZ6" s="560"/>
      <c r="DA6" s="561"/>
      <c r="DB6" s="559">
        <v>85.3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19100</v>
      </c>
      <c r="BO7" s="414"/>
      <c r="BP7" s="414"/>
      <c r="BQ7" s="414"/>
      <c r="BR7" s="414"/>
      <c r="BS7" s="414"/>
      <c r="BT7" s="414"/>
      <c r="BU7" s="415"/>
      <c r="BV7" s="413">
        <v>43396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2202195</v>
      </c>
      <c r="CU7" s="414"/>
      <c r="CV7" s="414"/>
      <c r="CW7" s="414"/>
      <c r="CX7" s="414"/>
      <c r="CY7" s="414"/>
      <c r="CZ7" s="414"/>
      <c r="DA7" s="415"/>
      <c r="DB7" s="413">
        <v>2125341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189720</v>
      </c>
      <c r="BO8" s="414"/>
      <c r="BP8" s="414"/>
      <c r="BQ8" s="414"/>
      <c r="BR8" s="414"/>
      <c r="BS8" s="414"/>
      <c r="BT8" s="414"/>
      <c r="BU8" s="415"/>
      <c r="BV8" s="413">
        <v>226426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0.18</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3777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-36706</v>
      </c>
      <c r="BO9" s="414"/>
      <c r="BP9" s="414"/>
      <c r="BQ9" s="414"/>
      <c r="BR9" s="414"/>
      <c r="BS9" s="414"/>
      <c r="BT9" s="414"/>
      <c r="BU9" s="415"/>
      <c r="BV9" s="413">
        <v>34279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4042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752</v>
      </c>
      <c r="BO10" s="414"/>
      <c r="BP10" s="414"/>
      <c r="BQ10" s="414"/>
      <c r="BR10" s="414"/>
      <c r="BS10" s="414"/>
      <c r="BT10" s="414"/>
      <c r="BU10" s="415"/>
      <c r="BV10" s="413">
        <v>1031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3874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3872</v>
      </c>
      <c r="S13" s="515"/>
      <c r="T13" s="515"/>
      <c r="U13" s="515"/>
      <c r="V13" s="516"/>
      <c r="W13" s="502" t="s">
        <v>121</v>
      </c>
      <c r="X13" s="426"/>
      <c r="Y13" s="426"/>
      <c r="Z13" s="426"/>
      <c r="AA13" s="426"/>
      <c r="AB13" s="427"/>
      <c r="AC13" s="389">
        <v>671</v>
      </c>
      <c r="AD13" s="390"/>
      <c r="AE13" s="390"/>
      <c r="AF13" s="390"/>
      <c r="AG13" s="391"/>
      <c r="AH13" s="389">
        <v>803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-35954</v>
      </c>
      <c r="BO13" s="414"/>
      <c r="BP13" s="414"/>
      <c r="BQ13" s="414"/>
      <c r="BR13" s="414"/>
      <c r="BS13" s="414"/>
      <c r="BT13" s="414"/>
      <c r="BU13" s="415"/>
      <c r="BV13" s="413">
        <v>35310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9.1999999999999993</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3924</v>
      </c>
      <c r="S14" s="515"/>
      <c r="T14" s="515"/>
      <c r="U14" s="515"/>
      <c r="V14" s="516"/>
      <c r="W14" s="517"/>
      <c r="X14" s="429"/>
      <c r="Y14" s="429"/>
      <c r="Z14" s="429"/>
      <c r="AA14" s="429"/>
      <c r="AB14" s="430"/>
      <c r="AC14" s="507">
        <v>32.6</v>
      </c>
      <c r="AD14" s="508"/>
      <c r="AE14" s="508"/>
      <c r="AF14" s="508"/>
      <c r="AG14" s="509"/>
      <c r="AH14" s="507">
        <v>34.6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3922</v>
      </c>
      <c r="S15" s="515"/>
      <c r="T15" s="515"/>
      <c r="U15" s="515"/>
      <c r="V15" s="516"/>
      <c r="W15" s="502" t="s">
        <v>128</v>
      </c>
      <c r="X15" s="426"/>
      <c r="Y15" s="426"/>
      <c r="Z15" s="426"/>
      <c r="AA15" s="426"/>
      <c r="AB15" s="427"/>
      <c r="AC15" s="389">
        <v>279</v>
      </c>
      <c r="AD15" s="390"/>
      <c r="AE15" s="390"/>
      <c r="AF15" s="390"/>
      <c r="AG15" s="391"/>
      <c r="AH15" s="389">
        <v>356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361593</v>
      </c>
      <c r="BO15" s="409"/>
      <c r="BP15" s="409"/>
      <c r="BQ15" s="409"/>
      <c r="BR15" s="409"/>
      <c r="BS15" s="409"/>
      <c r="BT15" s="409"/>
      <c r="BU15" s="410"/>
      <c r="BV15" s="408">
        <v>347857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13.6</v>
      </c>
      <c r="AD16" s="508"/>
      <c r="AE16" s="508"/>
      <c r="AF16" s="508"/>
      <c r="AG16" s="509"/>
      <c r="AH16" s="507">
        <v>15.3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2013461</v>
      </c>
      <c r="BO16" s="414"/>
      <c r="BP16" s="414"/>
      <c r="BQ16" s="414"/>
      <c r="BR16" s="414"/>
      <c r="BS16" s="414"/>
      <c r="BT16" s="414"/>
      <c r="BU16" s="415"/>
      <c r="BV16" s="413">
        <v>1932002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1106</v>
      </c>
      <c r="AD17" s="390"/>
      <c r="AE17" s="390"/>
      <c r="AF17" s="390"/>
      <c r="AG17" s="391"/>
      <c r="AH17" s="389">
        <v>1156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441743</v>
      </c>
      <c r="BO17" s="414"/>
      <c r="BP17" s="414"/>
      <c r="BQ17" s="414"/>
      <c r="BR17" s="414"/>
      <c r="BS17" s="414"/>
      <c r="BT17" s="414"/>
      <c r="BU17" s="415"/>
      <c r="BV17" s="413">
        <v>432165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86.9</v>
      </c>
      <c r="M18" s="478"/>
      <c r="N18" s="478"/>
      <c r="O18" s="478"/>
      <c r="P18" s="478"/>
      <c r="Q18" s="478"/>
      <c r="R18" s="479"/>
      <c r="S18" s="479"/>
      <c r="T18" s="479"/>
      <c r="U18" s="479"/>
      <c r="V18" s="480"/>
      <c r="W18" s="494"/>
      <c r="X18" s="495"/>
      <c r="Y18" s="495"/>
      <c r="Z18" s="495"/>
      <c r="AA18" s="495"/>
      <c r="AB18" s="503"/>
      <c r="AC18" s="377">
        <v>53.8</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1804827</v>
      </c>
      <c r="BO18" s="414"/>
      <c r="BP18" s="414"/>
      <c r="BQ18" s="414"/>
      <c r="BR18" s="414"/>
      <c r="BS18" s="414"/>
      <c r="BT18" s="414"/>
      <c r="BU18" s="415"/>
      <c r="BV18" s="413">
        <v>1721905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2525552</v>
      </c>
      <c r="BO19" s="414"/>
      <c r="BP19" s="414"/>
      <c r="BQ19" s="414"/>
      <c r="BR19" s="414"/>
      <c r="BS19" s="414"/>
      <c r="BT19" s="414"/>
      <c r="BU19" s="415"/>
      <c r="BV19" s="413">
        <v>2469318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1586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4118595</v>
      </c>
      <c r="BO23" s="414"/>
      <c r="BP23" s="414"/>
      <c r="BQ23" s="414"/>
      <c r="BR23" s="414"/>
      <c r="BS23" s="414"/>
      <c r="BT23" s="414"/>
      <c r="BU23" s="415"/>
      <c r="BV23" s="413">
        <v>3944279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6800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189286</v>
      </c>
      <c r="AN24" s="390"/>
      <c r="AO24" s="390"/>
      <c r="AP24" s="390"/>
      <c r="AQ24" s="390"/>
      <c r="AR24" s="391"/>
      <c r="AS24" s="389">
        <v>3053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3841140</v>
      </c>
      <c r="BO24" s="414"/>
      <c r="BP24" s="414"/>
      <c r="BQ24" s="414"/>
      <c r="BR24" s="414"/>
      <c r="BS24" s="414"/>
      <c r="BT24" s="414"/>
      <c r="BU24" s="415"/>
      <c r="BV24" s="413">
        <v>3747637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5700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187034</v>
      </c>
      <c r="BO25" s="409"/>
      <c r="BP25" s="409"/>
      <c r="BQ25" s="409"/>
      <c r="BR25" s="409"/>
      <c r="BS25" s="409"/>
      <c r="BT25" s="409"/>
      <c r="BU25" s="410"/>
      <c r="BV25" s="408">
        <v>35139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5320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2450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1840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923898</v>
      </c>
      <c r="BO28" s="409"/>
      <c r="BP28" s="409"/>
      <c r="BQ28" s="409"/>
      <c r="BR28" s="409"/>
      <c r="BS28" s="409"/>
      <c r="BT28" s="409"/>
      <c r="BU28" s="410"/>
      <c r="BV28" s="408">
        <v>803146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7</v>
      </c>
      <c r="M29" s="390"/>
      <c r="N29" s="390"/>
      <c r="O29" s="390"/>
      <c r="P29" s="391"/>
      <c r="Q29" s="389">
        <v>1630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189286</v>
      </c>
      <c r="AN29" s="390"/>
      <c r="AO29" s="390"/>
      <c r="AP29" s="390"/>
      <c r="AQ29" s="390"/>
      <c r="AR29" s="391"/>
      <c r="AS29" s="389">
        <v>3053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79311</v>
      </c>
      <c r="BO29" s="414"/>
      <c r="BP29" s="414"/>
      <c r="BQ29" s="414"/>
      <c r="BR29" s="414"/>
      <c r="BS29" s="414"/>
      <c r="BT29" s="414"/>
      <c r="BU29" s="415"/>
      <c r="BV29" s="413">
        <v>79185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1231744</v>
      </c>
      <c r="BO30" s="417"/>
      <c r="BP30" s="417"/>
      <c r="BQ30" s="417"/>
      <c r="BR30" s="417"/>
      <c r="BS30" s="417"/>
      <c r="BT30" s="417"/>
      <c r="BU30" s="418"/>
      <c r="BV30" s="416">
        <v>1170303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大雪浄化組合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大雪消防組合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観光事業特別会計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上川教育研修センター組合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愛別町外3町塵芥処理組合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上川広域滞納整理機構</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6.45</v>
      </c>
      <c r="G34" s="33">
        <v>7.33</v>
      </c>
      <c r="H34" s="33">
        <v>8.7200000000000006</v>
      </c>
      <c r="I34" s="33">
        <v>10.65</v>
      </c>
      <c r="J34" s="34">
        <v>8.61</v>
      </c>
      <c r="K34" s="22"/>
      <c r="L34" s="22"/>
      <c r="M34" s="22"/>
      <c r="N34" s="22"/>
      <c r="O34" s="22"/>
      <c r="P34" s="22"/>
    </row>
    <row r="35" spans="1:16" ht="39" customHeight="1" x14ac:dyDescent="0.15">
      <c r="A35" s="22"/>
      <c r="B35" s="35"/>
      <c r="C35" s="1175" t="s">
        <v>524</v>
      </c>
      <c r="D35" s="1176"/>
      <c r="E35" s="1177"/>
      <c r="F35" s="36">
        <v>0.54</v>
      </c>
      <c r="G35" s="37">
        <v>0.43</v>
      </c>
      <c r="H35" s="37">
        <v>0.48</v>
      </c>
      <c r="I35" s="37">
        <v>0.72</v>
      </c>
      <c r="J35" s="38">
        <v>0.63</v>
      </c>
      <c r="K35" s="22"/>
      <c r="L35" s="22"/>
      <c r="M35" s="22"/>
      <c r="N35" s="22"/>
      <c r="O35" s="22"/>
      <c r="P35" s="22"/>
    </row>
    <row r="36" spans="1:16" ht="39" customHeight="1" x14ac:dyDescent="0.15">
      <c r="A36" s="22"/>
      <c r="B36" s="35"/>
      <c r="C36" s="1175" t="s">
        <v>525</v>
      </c>
      <c r="D36" s="1176"/>
      <c r="E36" s="1177"/>
      <c r="F36" s="36">
        <v>0.17</v>
      </c>
      <c r="G36" s="37">
        <v>0.06</v>
      </c>
      <c r="H36" s="37">
        <v>0.11</v>
      </c>
      <c r="I36" s="37">
        <v>7.0000000000000007E-2</v>
      </c>
      <c r="J36" s="38">
        <v>0.16</v>
      </c>
      <c r="K36" s="22"/>
      <c r="L36" s="22"/>
      <c r="M36" s="22"/>
      <c r="N36" s="22"/>
      <c r="O36" s="22"/>
      <c r="P36" s="22"/>
    </row>
    <row r="37" spans="1:16" ht="39" customHeight="1" x14ac:dyDescent="0.15">
      <c r="A37" s="22"/>
      <c r="B37" s="35"/>
      <c r="C37" s="1175" t="s">
        <v>526</v>
      </c>
      <c r="D37" s="1176"/>
      <c r="E37" s="1177"/>
      <c r="F37" s="36">
        <v>0.2</v>
      </c>
      <c r="G37" s="37">
        <v>0.06</v>
      </c>
      <c r="H37" s="37">
        <v>0.16</v>
      </c>
      <c r="I37" s="37">
        <v>0.13</v>
      </c>
      <c r="J37" s="38">
        <v>0.09</v>
      </c>
      <c r="K37" s="22"/>
      <c r="L37" s="22"/>
      <c r="M37" s="22"/>
      <c r="N37" s="22"/>
      <c r="O37" s="22"/>
      <c r="P37" s="22"/>
    </row>
    <row r="38" spans="1:16" ht="39" customHeight="1" x14ac:dyDescent="0.15">
      <c r="A38" s="22"/>
      <c r="B38" s="35"/>
      <c r="C38" s="1175" t="s">
        <v>527</v>
      </c>
      <c r="D38" s="1176"/>
      <c r="E38" s="1177"/>
      <c r="F38" s="36">
        <v>1.28</v>
      </c>
      <c r="G38" s="37">
        <v>2.6</v>
      </c>
      <c r="H38" s="37">
        <v>2.0699999999999998</v>
      </c>
      <c r="I38" s="37">
        <v>1.0900000000000001</v>
      </c>
      <c r="J38" s="38">
        <v>7.0000000000000007E-2</v>
      </c>
      <c r="K38" s="22"/>
      <c r="L38" s="22"/>
      <c r="M38" s="22"/>
      <c r="N38" s="22"/>
      <c r="O38" s="22"/>
      <c r="P38" s="22"/>
    </row>
    <row r="39" spans="1:16" ht="39" customHeight="1" x14ac:dyDescent="0.15">
      <c r="A39" s="22"/>
      <c r="B39" s="35"/>
      <c r="C39" s="1175" t="s">
        <v>528</v>
      </c>
      <c r="D39" s="1176"/>
      <c r="E39" s="1177"/>
      <c r="F39" s="36">
        <v>0.44</v>
      </c>
      <c r="G39" s="37">
        <v>0.52</v>
      </c>
      <c r="H39" s="37">
        <v>0.02</v>
      </c>
      <c r="I39" s="37">
        <v>0.03</v>
      </c>
      <c r="J39" s="38">
        <v>0</v>
      </c>
      <c r="K39" s="22"/>
      <c r="L39" s="22"/>
      <c r="M39" s="22"/>
      <c r="N39" s="22"/>
      <c r="O39" s="22"/>
      <c r="P39" s="22"/>
    </row>
    <row r="40" spans="1:16" ht="39" customHeight="1" x14ac:dyDescent="0.15">
      <c r="A40" s="22"/>
      <c r="B40" s="35"/>
      <c r="C40" s="1175" t="s">
        <v>529</v>
      </c>
      <c r="D40" s="1176"/>
      <c r="E40" s="1177"/>
      <c r="F40" s="36">
        <v>0.01</v>
      </c>
      <c r="G40" s="37">
        <v>0.03</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531</v>
      </c>
      <c r="D43" s="1179"/>
      <c r="E43" s="1180"/>
      <c r="F43" s="41">
        <v>1.1399999999999999</v>
      </c>
      <c r="G43" s="42">
        <v>1.1200000000000001</v>
      </c>
      <c r="H43" s="42">
        <v>0.99</v>
      </c>
      <c r="I43" s="42">
        <v>0.31</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419</v>
      </c>
      <c r="L45" s="60">
        <v>364</v>
      </c>
      <c r="M45" s="60">
        <v>349</v>
      </c>
      <c r="N45" s="60">
        <v>323</v>
      </c>
      <c r="O45" s="61">
        <v>341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182</v>
      </c>
      <c r="L48" s="64">
        <v>193</v>
      </c>
      <c r="M48" s="64">
        <v>216</v>
      </c>
      <c r="N48" s="64">
        <v>206</v>
      </c>
      <c r="O48" s="65">
        <v>208</v>
      </c>
      <c r="P48" s="48"/>
      <c r="Q48" s="48"/>
      <c r="R48" s="48"/>
      <c r="S48" s="48"/>
      <c r="T48" s="48"/>
      <c r="U48" s="48"/>
    </row>
    <row r="49" spans="1:21" ht="30.75" customHeight="1" x14ac:dyDescent="0.15">
      <c r="A49" s="48"/>
      <c r="B49" s="1193"/>
      <c r="C49" s="1194"/>
      <c r="D49" s="62"/>
      <c r="E49" s="1185" t="s">
        <v>16</v>
      </c>
      <c r="F49" s="1185"/>
      <c r="G49" s="1185"/>
      <c r="H49" s="1185"/>
      <c r="I49" s="1185"/>
      <c r="J49" s="1186"/>
      <c r="K49" s="63">
        <v>18</v>
      </c>
      <c r="L49" s="64">
        <v>7</v>
      </c>
      <c r="M49" s="64">
        <v>2</v>
      </c>
      <c r="N49" s="64">
        <v>0</v>
      </c>
      <c r="O49" s="65" t="s">
        <v>477</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395</v>
      </c>
      <c r="L52" s="64">
        <v>360</v>
      </c>
      <c r="M52" s="64">
        <v>377</v>
      </c>
      <c r="N52" s="64">
        <v>368</v>
      </c>
      <c r="O52" s="65">
        <v>379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225</v>
      </c>
      <c r="L53" s="69">
        <v>204</v>
      </c>
      <c r="M53" s="69">
        <v>190</v>
      </c>
      <c r="N53" s="69">
        <v>161</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1" t="s">
        <v>24</v>
      </c>
      <c r="C41" s="1212"/>
      <c r="D41" s="81"/>
      <c r="E41" s="1213" t="s">
        <v>25</v>
      </c>
      <c r="F41" s="1213"/>
      <c r="G41" s="1213"/>
      <c r="H41" s="1214"/>
      <c r="I41" s="82">
        <v>3468</v>
      </c>
      <c r="J41" s="83">
        <v>3785</v>
      </c>
      <c r="K41" s="83">
        <v>3746</v>
      </c>
      <c r="L41" s="83">
        <v>3944</v>
      </c>
      <c r="M41" s="84">
        <v>4119</v>
      </c>
    </row>
    <row r="42" spans="2:13" ht="27.75" customHeight="1" x14ac:dyDescent="0.15">
      <c r="B42" s="1201"/>
      <c r="C42" s="1202"/>
      <c r="D42" s="85"/>
      <c r="E42" s="1205" t="s">
        <v>26</v>
      </c>
      <c r="F42" s="1205"/>
      <c r="G42" s="1205"/>
      <c r="H42" s="1206"/>
      <c r="I42" s="86">
        <v>1</v>
      </c>
      <c r="J42" s="87" t="s">
        <v>477</v>
      </c>
      <c r="K42" s="87" t="s">
        <v>477</v>
      </c>
      <c r="L42" s="87" t="s">
        <v>477</v>
      </c>
      <c r="M42" s="88" t="s">
        <v>477</v>
      </c>
    </row>
    <row r="43" spans="2:13" ht="27.75" customHeight="1" x14ac:dyDescent="0.15">
      <c r="B43" s="1201"/>
      <c r="C43" s="1202"/>
      <c r="D43" s="85"/>
      <c r="E43" s="1205" t="s">
        <v>27</v>
      </c>
      <c r="F43" s="1205"/>
      <c r="G43" s="1205"/>
      <c r="H43" s="1206"/>
      <c r="I43" s="86">
        <v>1681</v>
      </c>
      <c r="J43" s="87">
        <v>1504</v>
      </c>
      <c r="K43" s="87">
        <v>1431</v>
      </c>
      <c r="L43" s="87">
        <v>1303</v>
      </c>
      <c r="M43" s="88">
        <v>1156</v>
      </c>
    </row>
    <row r="44" spans="2:13" ht="27.75" customHeight="1" x14ac:dyDescent="0.15">
      <c r="B44" s="1201"/>
      <c r="C44" s="1202"/>
      <c r="D44" s="85"/>
      <c r="E44" s="1205" t="s">
        <v>28</v>
      </c>
      <c r="F44" s="1205"/>
      <c r="G44" s="1205"/>
      <c r="H44" s="1206"/>
      <c r="I44" s="86">
        <v>8</v>
      </c>
      <c r="J44" s="87">
        <v>2</v>
      </c>
      <c r="K44" s="87" t="s">
        <v>477</v>
      </c>
      <c r="L44" s="87" t="s">
        <v>477</v>
      </c>
      <c r="M44" s="88" t="s">
        <v>477</v>
      </c>
    </row>
    <row r="45" spans="2:13" ht="27.75" customHeight="1" x14ac:dyDescent="0.15">
      <c r="B45" s="1201"/>
      <c r="C45" s="1202"/>
      <c r="D45" s="85"/>
      <c r="E45" s="1205" t="s">
        <v>29</v>
      </c>
      <c r="F45" s="1205"/>
      <c r="G45" s="1205"/>
      <c r="H45" s="1206"/>
      <c r="I45" s="86">
        <v>710</v>
      </c>
      <c r="J45" s="87">
        <v>697</v>
      </c>
      <c r="K45" s="87">
        <v>689</v>
      </c>
      <c r="L45" s="87">
        <v>659</v>
      </c>
      <c r="M45" s="88">
        <v>620</v>
      </c>
    </row>
    <row r="46" spans="2:13" ht="27.75" customHeight="1" x14ac:dyDescent="0.15">
      <c r="B46" s="1201"/>
      <c r="C46" s="1202"/>
      <c r="D46" s="85"/>
      <c r="E46" s="1205" t="s">
        <v>30</v>
      </c>
      <c r="F46" s="1205"/>
      <c r="G46" s="1205"/>
      <c r="H46" s="1206"/>
      <c r="I46" s="86" t="s">
        <v>477</v>
      </c>
      <c r="J46" s="87" t="s">
        <v>477</v>
      </c>
      <c r="K46" s="87" t="s">
        <v>477</v>
      </c>
      <c r="L46" s="87" t="s">
        <v>477</v>
      </c>
      <c r="M46" s="88" t="s">
        <v>477</v>
      </c>
    </row>
    <row r="47" spans="2:13" ht="27.75" customHeight="1" x14ac:dyDescent="0.15">
      <c r="B47" s="1201"/>
      <c r="C47" s="1202"/>
      <c r="D47" s="85"/>
      <c r="E47" s="1205" t="s">
        <v>31</v>
      </c>
      <c r="F47" s="1205"/>
      <c r="G47" s="1205"/>
      <c r="H47" s="1206"/>
      <c r="I47" s="86" t="s">
        <v>477</v>
      </c>
      <c r="J47" s="87" t="s">
        <v>477</v>
      </c>
      <c r="K47" s="87" t="s">
        <v>477</v>
      </c>
      <c r="L47" s="87" t="s">
        <v>477</v>
      </c>
      <c r="M47" s="88" t="s">
        <v>477</v>
      </c>
    </row>
    <row r="48" spans="2:13" ht="27.75" customHeight="1" x14ac:dyDescent="0.15">
      <c r="B48" s="1203"/>
      <c r="C48" s="1204"/>
      <c r="D48" s="85"/>
      <c r="E48" s="1205" t="s">
        <v>32</v>
      </c>
      <c r="F48" s="1205"/>
      <c r="G48" s="1205"/>
      <c r="H48" s="1206"/>
      <c r="I48" s="86" t="s">
        <v>477</v>
      </c>
      <c r="J48" s="87" t="s">
        <v>477</v>
      </c>
      <c r="K48" s="87" t="s">
        <v>477</v>
      </c>
      <c r="L48" s="87" t="s">
        <v>477</v>
      </c>
      <c r="M48" s="88" t="s">
        <v>477</v>
      </c>
    </row>
    <row r="49" spans="2:13" ht="27.75" customHeight="1" x14ac:dyDescent="0.15">
      <c r="B49" s="1199" t="s">
        <v>33</v>
      </c>
      <c r="C49" s="1200"/>
      <c r="D49" s="89"/>
      <c r="E49" s="1205" t="s">
        <v>34</v>
      </c>
      <c r="F49" s="1205"/>
      <c r="G49" s="1205"/>
      <c r="H49" s="1206"/>
      <c r="I49" s="86">
        <v>1592</v>
      </c>
      <c r="J49" s="87">
        <v>1797</v>
      </c>
      <c r="K49" s="87">
        <v>1943</v>
      </c>
      <c r="L49" s="87">
        <v>2064</v>
      </c>
      <c r="M49" s="88">
        <v>2250</v>
      </c>
    </row>
    <row r="50" spans="2:13" ht="27.75" customHeight="1" x14ac:dyDescent="0.15">
      <c r="B50" s="1201"/>
      <c r="C50" s="1202"/>
      <c r="D50" s="85"/>
      <c r="E50" s="1205" t="s">
        <v>35</v>
      </c>
      <c r="F50" s="1205"/>
      <c r="G50" s="1205"/>
      <c r="H50" s="1206"/>
      <c r="I50" s="86">
        <v>866</v>
      </c>
      <c r="J50" s="87">
        <v>806</v>
      </c>
      <c r="K50" s="87">
        <v>757</v>
      </c>
      <c r="L50" s="87">
        <v>765</v>
      </c>
      <c r="M50" s="88">
        <v>816</v>
      </c>
    </row>
    <row r="51" spans="2:13" ht="27.75" customHeight="1" x14ac:dyDescent="0.15">
      <c r="B51" s="1203"/>
      <c r="C51" s="1204"/>
      <c r="D51" s="85"/>
      <c r="E51" s="1205" t="s">
        <v>36</v>
      </c>
      <c r="F51" s="1205"/>
      <c r="G51" s="1205"/>
      <c r="H51" s="1206"/>
      <c r="I51" s="86">
        <v>2664</v>
      </c>
      <c r="J51" s="87">
        <v>3096</v>
      </c>
      <c r="K51" s="87">
        <v>3040</v>
      </c>
      <c r="L51" s="87">
        <v>3124</v>
      </c>
      <c r="M51" s="88">
        <v>3144</v>
      </c>
    </row>
    <row r="52" spans="2:13" ht="27.75" customHeight="1" thickBot="1" x14ac:dyDescent="0.2">
      <c r="B52" s="1207" t="s">
        <v>37</v>
      </c>
      <c r="C52" s="1208"/>
      <c r="D52" s="90"/>
      <c r="E52" s="1209" t="s">
        <v>38</v>
      </c>
      <c r="F52" s="1209"/>
      <c r="G52" s="1209"/>
      <c r="H52" s="1210"/>
      <c r="I52" s="91">
        <v>746</v>
      </c>
      <c r="J52" s="92">
        <v>289</v>
      </c>
      <c r="K52" s="92">
        <v>127</v>
      </c>
      <c r="L52" s="92">
        <v>-47</v>
      </c>
      <c r="M52" s="93">
        <v>-315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540</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541</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542</v>
      </c>
      <c r="H51" s="1242"/>
      <c r="I51" s="1247" t="s">
        <v>543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545</v>
      </c>
      <c r="H55" s="1222"/>
      <c r="I55" s="1227" t="s">
        <v>543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544</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546</v>
      </c>
      <c r="C63" s="244"/>
      <c r="D63" s="244"/>
      <c r="E63" s="244"/>
      <c r="F63" s="244"/>
      <c r="G63" s="244"/>
      <c r="H63" s="244"/>
      <c r="I63" s="244"/>
      <c r="J63" s="244"/>
      <c r="K63" s="244"/>
      <c r="L63" s="244"/>
      <c r="M63" s="244"/>
      <c r="N63" s="244"/>
      <c r="O63" s="244"/>
    </row>
    <row r="64" spans="1:17" x14ac:dyDescent="0.15">
      <c r="B64" s="248"/>
      <c r="C64" s="244"/>
      <c r="D64" s="244"/>
      <c r="E64" s="244"/>
      <c r="F64" s="244"/>
      <c r="G64" s="351" t="s">
        <v>540</v>
      </c>
      <c r="I64" s="352"/>
      <c r="J64" s="352"/>
      <c r="K64" s="352"/>
      <c r="L64" s="244"/>
      <c r="M64" s="244"/>
      <c r="N64" s="244"/>
      <c r="O64" s="244"/>
    </row>
    <row r="65" spans="2:30" x14ac:dyDescent="0.15">
      <c r="B65" s="248"/>
      <c r="C65" s="244"/>
      <c r="D65" s="244"/>
      <c r="E65" s="244"/>
      <c r="F65" s="244"/>
      <c r="G65" s="1229" t="s">
        <v>549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547</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542</v>
      </c>
      <c r="H73" s="1242"/>
      <c r="I73" s="1247" t="s">
        <v>543</v>
      </c>
      <c r="J73" s="1247"/>
      <c r="K73" s="1228">
        <v>39.5</v>
      </c>
      <c r="L73" s="1228">
        <v>15.2</v>
      </c>
      <c r="M73" s="1215">
        <v>6.6</v>
      </c>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548</v>
      </c>
      <c r="J75" s="1227"/>
      <c r="K75" s="1219">
        <v>13.9</v>
      </c>
      <c r="L75" s="1219">
        <v>11.7</v>
      </c>
      <c r="M75" s="1219">
        <v>10.9</v>
      </c>
      <c r="N75" s="1219">
        <v>9.9</v>
      </c>
      <c r="O75" s="1219">
        <v>9.1999999999999993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545</v>
      </c>
      <c r="H77" s="1222"/>
      <c r="I77" s="1227" t="s">
        <v>543</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548</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77599</v>
      </c>
      <c r="E3" s="116"/>
      <c r="F3" s="117">
        <v>216155</v>
      </c>
      <c r="G3" s="118"/>
      <c r="H3" s="119"/>
    </row>
    <row r="4" spans="1:8" x14ac:dyDescent="0.15">
      <c r="A4" s="120"/>
      <c r="B4" s="121"/>
      <c r="C4" s="122"/>
      <c r="D4" s="123">
        <v>43389</v>
      </c>
      <c r="E4" s="124"/>
      <c r="F4" s="125">
        <v>108827</v>
      </c>
      <c r="G4" s="126"/>
      <c r="H4" s="127"/>
    </row>
    <row r="5" spans="1:8" x14ac:dyDescent="0.15">
      <c r="A5" s="108" t="s">
        <v>511</v>
      </c>
      <c r="B5" s="113"/>
      <c r="C5" s="114"/>
      <c r="D5" s="115">
        <v>77382</v>
      </c>
      <c r="E5" s="116"/>
      <c r="F5" s="117">
        <v>228305</v>
      </c>
      <c r="G5" s="118"/>
      <c r="H5" s="119"/>
    </row>
    <row r="6" spans="1:8" x14ac:dyDescent="0.15">
      <c r="A6" s="120"/>
      <c r="B6" s="121"/>
      <c r="C6" s="122"/>
      <c r="D6" s="123">
        <v>67309</v>
      </c>
      <c r="E6" s="124"/>
      <c r="F6" s="125">
        <v>86611</v>
      </c>
      <c r="G6" s="126"/>
      <c r="H6" s="127"/>
    </row>
    <row r="7" spans="1:8" x14ac:dyDescent="0.15">
      <c r="A7" s="108" t="s">
        <v>512</v>
      </c>
      <c r="B7" s="113"/>
      <c r="C7" s="114"/>
      <c r="D7" s="115">
        <v>39870</v>
      </c>
      <c r="E7" s="116"/>
      <c r="F7" s="117">
        <v>316331</v>
      </c>
      <c r="G7" s="118"/>
      <c r="H7" s="119"/>
    </row>
    <row r="8" spans="1:8" x14ac:dyDescent="0.15">
      <c r="A8" s="120"/>
      <c r="B8" s="121"/>
      <c r="C8" s="122"/>
      <c r="D8" s="123">
        <v>24678</v>
      </c>
      <c r="E8" s="124"/>
      <c r="F8" s="125">
        <v>106387</v>
      </c>
      <c r="G8" s="126"/>
      <c r="H8" s="127"/>
    </row>
    <row r="9" spans="1:8" x14ac:dyDescent="0.15">
      <c r="A9" s="108" t="s">
        <v>513</v>
      </c>
      <c r="B9" s="113"/>
      <c r="C9" s="114"/>
      <c r="D9" s="115">
        <v>130160</v>
      </c>
      <c r="E9" s="116"/>
      <c r="F9" s="117">
        <v>333013</v>
      </c>
      <c r="G9" s="118"/>
      <c r="H9" s="119"/>
    </row>
    <row r="10" spans="1:8" x14ac:dyDescent="0.15">
      <c r="A10" s="120"/>
      <c r="B10" s="121"/>
      <c r="C10" s="122"/>
      <c r="D10" s="123">
        <v>34098</v>
      </c>
      <c r="E10" s="124"/>
      <c r="F10" s="125">
        <v>126732</v>
      </c>
      <c r="G10" s="126"/>
      <c r="H10" s="127"/>
    </row>
    <row r="11" spans="1:8" x14ac:dyDescent="0.15">
      <c r="A11" s="108" t="s">
        <v>514</v>
      </c>
      <c r="B11" s="113"/>
      <c r="C11" s="114"/>
      <c r="D11" s="115">
        <v>154690</v>
      </c>
      <c r="E11" s="116"/>
      <c r="F11" s="117">
        <v>280458</v>
      </c>
      <c r="G11" s="118"/>
      <c r="H11" s="119"/>
    </row>
    <row r="12" spans="1:8" x14ac:dyDescent="0.15">
      <c r="A12" s="120"/>
      <c r="B12" s="121"/>
      <c r="C12" s="128"/>
      <c r="D12" s="123">
        <v>55351</v>
      </c>
      <c r="E12" s="124"/>
      <c r="F12" s="125">
        <v>127286</v>
      </c>
      <c r="G12" s="126"/>
      <c r="H12" s="127"/>
    </row>
    <row r="13" spans="1:8" x14ac:dyDescent="0.15">
      <c r="A13" s="108"/>
      <c r="B13" s="113"/>
      <c r="C13" s="129"/>
      <c r="D13" s="130">
        <v>95940</v>
      </c>
      <c r="E13" s="131"/>
      <c r="F13" s="132">
        <v>274852</v>
      </c>
      <c r="G13" s="133"/>
      <c r="H13" s="119"/>
    </row>
    <row r="14" spans="1:8" x14ac:dyDescent="0.15">
      <c r="A14" s="120"/>
      <c r="B14" s="121"/>
      <c r="C14" s="122"/>
      <c r="D14" s="123">
        <v>44965</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6.46</v>
      </c>
      <c r="C19" s="134">
        <f>ROUND(VALUE(SUBSTITUTE(実質収支比率等に係る経年分析!G$48,"▲","-")),2)</f>
        <v>7.34</v>
      </c>
      <c r="D19" s="134">
        <f>ROUND(VALUE(SUBSTITUTE(実質収支比率等に係る経年分析!H$48,"▲","-")),2)</f>
        <v>8.73</v>
      </c>
      <c r="E19" s="134">
        <f>ROUND(VALUE(SUBSTITUTE(実質収支比率等に係る経年分析!I$48,"▲","-")),2)</f>
        <v>10.65</v>
      </c>
      <c r="F19" s="134">
        <f>ROUND(VALUE(SUBSTITUTE(実質収支比率等に係る経年分析!J$48,"▲","-")),2)</f>
        <v>8.6199999999999992</v>
      </c>
    </row>
    <row r="20" spans="1:11" x14ac:dyDescent="0.15">
      <c r="A20" s="134" t="s">
        <v>43</v>
      </c>
      <c r="B20" s="134">
        <f>ROUND(VALUE(SUBSTITUTE(実質収支比率等に係る経年分析!F$47,"▲","-")),2)</f>
        <v>21.66</v>
      </c>
      <c r="C20" s="134">
        <f>ROUND(VALUE(SUBSTITUTE(実質収支比率等に係る経年分析!G$47,"▲","-")),2)</f>
        <v>25.32</v>
      </c>
      <c r="D20" s="134">
        <f>ROUND(VALUE(SUBSTITUTE(実質収支比率等に係る経年分析!H$47,"▲","-")),2)</f>
        <v>31.9</v>
      </c>
      <c r="E20" s="134">
        <f>ROUND(VALUE(SUBSTITUTE(実質収支比率等に係る経年分析!I$47,"▲","-")),2)</f>
        <v>37.79</v>
      </c>
      <c r="F20" s="134">
        <f>ROUND(VALUE(SUBSTITUTE(実質収支比率等に係る経年分析!J$47,"▲","-")),2)</f>
        <v>41.95</v>
      </c>
    </row>
    <row r="21" spans="1:11" x14ac:dyDescent="0.15">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4.68</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-1.63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1.1399999999999999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1.1200000000000001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観光事業特別会計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2.0699999999999998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395</v>
      </c>
      <c r="E42" s="136"/>
      <c r="F42" s="136"/>
      <c r="G42" s="136">
        <f>'実質公債費比率（分子）の構造'!L$52</f>
        <v>360</v>
      </c>
      <c r="H42" s="136"/>
      <c r="I42" s="136"/>
      <c r="J42" s="136">
        <f>'実質公債費比率（分子）の構造'!M$52</f>
        <v>377</v>
      </c>
      <c r="K42" s="136"/>
      <c r="L42" s="136"/>
      <c r="M42" s="136">
        <f>'実質公債費比率（分子）の構造'!N$52</f>
        <v>368</v>
      </c>
      <c r="N42" s="136"/>
      <c r="O42" s="136"/>
      <c r="P42" s="136">
        <f>'実質公債費比率（分子）の構造'!O$52</f>
        <v>379</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7</v>
      </c>
      <c r="F45" s="136"/>
      <c r="G45" s="136"/>
      <c r="H45" s="136">
        <f>'実質公債費比率（分子）の構造'!M$49</f>
        <v>2</v>
      </c>
      <c r="I45" s="136"/>
      <c r="J45" s="136"/>
      <c r="K45" s="136">
        <f>'実質公債費比率（分子）の構造'!N$49</f>
        <v>0</v>
      </c>
      <c r="L45" s="136"/>
      <c r="M45" s="136"/>
      <c r="N45" s="136" t="str">
        <f>'実質公債費比率（分子）の構造'!O$49</f>
        <v>-</v>
      </c>
      <c r="O45" s="136"/>
      <c r="P45" s="136"/>
    </row>
    <row r="46" spans="1:16" x14ac:dyDescent="0.15">
      <c r="A46" s="136" t="s">
        <v>55</v>
      </c>
      <c r="B46" s="136">
        <f>'実質公債費比率（分子）の構造'!K$48</f>
        <v>182</v>
      </c>
      <c r="C46" s="136"/>
      <c r="D46" s="136"/>
      <c r="E46" s="136">
        <f>'実質公債費比率（分子）の構造'!L$48</f>
        <v>193</v>
      </c>
      <c r="F46" s="136"/>
      <c r="G46" s="136"/>
      <c r="H46" s="136">
        <f>'実質公債費比率（分子）の構造'!M$48</f>
        <v>216</v>
      </c>
      <c r="I46" s="136"/>
      <c r="J46" s="136"/>
      <c r="K46" s="136">
        <f>'実質公債費比率（分子）の構造'!N$48</f>
        <v>206</v>
      </c>
      <c r="L46" s="136"/>
      <c r="M46" s="136"/>
      <c r="N46" s="136">
        <f>'実質公債費比率（分子）の構造'!O$48</f>
        <v>208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419</v>
      </c>
      <c r="C49" s="136"/>
      <c r="D49" s="136"/>
      <c r="E49" s="136">
        <f>'実質公債費比率（分子）の構造'!L$45</f>
        <v>364</v>
      </c>
      <c r="F49" s="136"/>
      <c r="G49" s="136"/>
      <c r="H49" s="136">
        <f>'実質公債費比率（分子）の構造'!M$45</f>
        <v>349</v>
      </c>
      <c r="I49" s="136"/>
      <c r="J49" s="136"/>
      <c r="K49" s="136">
        <f>'実質公債費比率（分子）の構造'!N$45</f>
        <v>323</v>
      </c>
      <c r="L49" s="136"/>
      <c r="M49" s="136"/>
      <c r="N49" s="136">
        <f>'実質公債費比率（分子）の構造'!O$45</f>
        <v>341</v>
      </c>
      <c r="O49" s="136"/>
      <c r="P49" s="136"/>
    </row>
    <row r="50" spans="1:16" x14ac:dyDescent="0.15">
      <c r="A50" s="136" t="s">
        <v>59</v>
      </c>
      <c r="B50" s="136" t="e">
        <f>NA()</f>
        <v>#N/A</v>
      </c>
      <c r="C50" s="136">
        <f>IF(ISNUMBER('実質公債費比率（分子）の構造'!K$53),'実質公債費比率（分子）の構造'!K$53,NA())</f>
        <v>225</v>
      </c>
      <c r="D50" s="136" t="e">
        <f>NA()</f>
        <v>#N/A</v>
      </c>
      <c r="E50" s="136" t="e">
        <f>NA()</f>
        <v>#N/A</v>
      </c>
      <c r="F50" s="136">
        <f>IF(ISNUMBER('実質公債費比率（分子）の構造'!L$53),'実質公債費比率（分子）の構造'!L$53,NA())</f>
        <v>204</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161</v>
      </c>
      <c r="M50" s="136" t="e">
        <f>NA()</f>
        <v>#N/A</v>
      </c>
      <c r="N50" s="136" t="e">
        <f>NA()</f>
        <v>#N/A</v>
      </c>
      <c r="O50" s="136">
        <f>IF(ISNUMBER('実質公債費比率（分子）の構造'!O$53),'実質公債費比率（分子）の構造'!O$53,NA())</f>
        <v>170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2664</v>
      </c>
      <c r="E56" s="135"/>
      <c r="F56" s="135"/>
      <c r="G56" s="135">
        <f>'将来負担比率（分子）の構造'!J$51</f>
        <v>3096</v>
      </c>
      <c r="H56" s="135"/>
      <c r="I56" s="135"/>
      <c r="J56" s="135">
        <f>'将来負担比率（分子）の構造'!K$51</f>
        <v>3040</v>
      </c>
      <c r="K56" s="135"/>
      <c r="L56" s="135"/>
      <c r="M56" s="135">
        <f>'将来負担比率（分子）の構造'!L$51</f>
        <v>3124</v>
      </c>
      <c r="N56" s="135"/>
      <c r="O56" s="135"/>
      <c r="P56" s="135">
        <f>'将来負担比率（分子）の構造'!M$51</f>
        <v>3144</v>
      </c>
    </row>
    <row r="57" spans="1:16" x14ac:dyDescent="0.15">
      <c r="A57" s="135" t="s">
        <v>35</v>
      </c>
      <c r="B57" s="135"/>
      <c r="C57" s="135"/>
      <c r="D57" s="135">
        <f>'将来負担比率（分子）の構造'!I$50</f>
        <v>866</v>
      </c>
      <c r="E57" s="135"/>
      <c r="F57" s="135"/>
      <c r="G57" s="135">
        <f>'将来負担比率（分子）の構造'!J$50</f>
        <v>806</v>
      </c>
      <c r="H57" s="135"/>
      <c r="I57" s="135"/>
      <c r="J57" s="135">
        <f>'将来負担比率（分子）の構造'!K$50</f>
        <v>757</v>
      </c>
      <c r="K57" s="135"/>
      <c r="L57" s="135"/>
      <c r="M57" s="135">
        <f>'将来負担比率（分子）の構造'!L$50</f>
        <v>765</v>
      </c>
      <c r="N57" s="135"/>
      <c r="O57" s="135"/>
      <c r="P57" s="135">
        <f>'将来負担比率（分子）の構造'!M$50</f>
        <v>816</v>
      </c>
    </row>
    <row r="58" spans="1:16" x14ac:dyDescent="0.15">
      <c r="A58" s="135" t="s">
        <v>34</v>
      </c>
      <c r="B58" s="135"/>
      <c r="C58" s="135"/>
      <c r="D58" s="135">
        <f>'将来負担比率（分子）の構造'!I$49</f>
        <v>1592</v>
      </c>
      <c r="E58" s="135"/>
      <c r="F58" s="135"/>
      <c r="G58" s="135">
        <f>'将来負担比率（分子）の構造'!J$49</f>
        <v>1797</v>
      </c>
      <c r="H58" s="135"/>
      <c r="I58" s="135"/>
      <c r="J58" s="135">
        <f>'将来負担比率（分子）の構造'!K$49</f>
        <v>1943</v>
      </c>
      <c r="K58" s="135"/>
      <c r="L58" s="135"/>
      <c r="M58" s="135">
        <f>'将来負担比率（分子）の構造'!L$49</f>
        <v>2064</v>
      </c>
      <c r="N58" s="135"/>
      <c r="O58" s="135"/>
      <c r="P58" s="135">
        <f>'将来負担比率（分子）の構造'!M$49</f>
        <v>2250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710</v>
      </c>
      <c r="C62" s="135"/>
      <c r="D62" s="135"/>
      <c r="E62" s="135">
        <f>'将来負担比率（分子）の構造'!J$45</f>
        <v>697</v>
      </c>
      <c r="F62" s="135"/>
      <c r="G62" s="135"/>
      <c r="H62" s="135">
        <f>'将来負担比率（分子）の構造'!K$45</f>
        <v>689</v>
      </c>
      <c r="I62" s="135"/>
      <c r="J62" s="135"/>
      <c r="K62" s="135">
        <f>'将来負担比率（分子）の構造'!L$45</f>
        <v>659</v>
      </c>
      <c r="L62" s="135"/>
      <c r="M62" s="135"/>
      <c r="N62" s="135">
        <f>'将来負担比率（分子）の構造'!M$45</f>
        <v>620</v>
      </c>
      <c r="O62" s="135"/>
      <c r="P62" s="135"/>
    </row>
    <row r="63" spans="1:16" x14ac:dyDescent="0.15">
      <c r="A63" s="135" t="s">
        <v>28</v>
      </c>
      <c r="B63" s="135">
        <f>'将来負担比率（分子）の構造'!I$44</f>
        <v>8</v>
      </c>
      <c r="C63" s="135"/>
      <c r="D63" s="135"/>
      <c r="E63" s="135">
        <f>'将来負担比率（分子）の構造'!J$44</f>
        <v>2</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1681</v>
      </c>
      <c r="C64" s="135"/>
      <c r="D64" s="135"/>
      <c r="E64" s="135">
        <f>'将来負担比率（分子）の構造'!J$43</f>
        <v>1504</v>
      </c>
      <c r="F64" s="135"/>
      <c r="G64" s="135"/>
      <c r="H64" s="135">
        <f>'将来負担比率（分子）の構造'!K$43</f>
        <v>1431</v>
      </c>
      <c r="I64" s="135"/>
      <c r="J64" s="135"/>
      <c r="K64" s="135">
        <f>'将来負担比率（分子）の構造'!L$43</f>
        <v>1303</v>
      </c>
      <c r="L64" s="135"/>
      <c r="M64" s="135"/>
      <c r="N64" s="135">
        <f>'将来負担比率（分子）の構造'!M$43</f>
        <v>1156</v>
      </c>
      <c r="O64" s="135"/>
      <c r="P64" s="135"/>
    </row>
    <row r="65" spans="1:16" x14ac:dyDescent="0.15">
      <c r="A65" s="135" t="s">
        <v>26</v>
      </c>
      <c r="B65" s="135">
        <f>'将来負担比率（分子）の構造'!I$42</f>
        <v>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3468</v>
      </c>
      <c r="C66" s="135"/>
      <c r="D66" s="135"/>
      <c r="E66" s="135">
        <f>'将来負担比率（分子）の構造'!J$41</f>
        <v>3785</v>
      </c>
      <c r="F66" s="135"/>
      <c r="G66" s="135"/>
      <c r="H66" s="135">
        <f>'将来負担比率（分子）の構造'!K$41</f>
        <v>3746</v>
      </c>
      <c r="I66" s="135"/>
      <c r="J66" s="135"/>
      <c r="K66" s="135">
        <f>'将来負担比率（分子）の構造'!L$41</f>
        <v>3944</v>
      </c>
      <c r="L66" s="135"/>
      <c r="M66" s="135"/>
      <c r="N66" s="135">
        <f>'将来負担比率（分子）の構造'!M$41</f>
        <v>4119</v>
      </c>
      <c r="O66" s="135"/>
      <c r="P66" s="135"/>
    </row>
    <row r="67" spans="1:16" x14ac:dyDescent="0.15">
      <c r="A67" s="135" t="s">
        <v>63</v>
      </c>
      <c r="B67" s="135" t="e">
        <f>NA()</f>
        <v>#N/A</v>
      </c>
      <c r="C67" s="135">
        <f>IF(ISNUMBER('将来負担比率（分子）の構造'!I$52), IF('将来負担比率（分子）の構造'!I$52 &lt; 0, 0, '将来負担比率（分子）の構造'!I$52), NA())</f>
        <v>746</v>
      </c>
      <c r="D67" s="135" t="e">
        <f>NA()</f>
        <v>#N/A</v>
      </c>
      <c r="E67" s="135" t="e">
        <f>NA()</f>
        <v>#N/A</v>
      </c>
      <c r="F67" s="135">
        <f>IF(ISNUMBER('将来負担比率（分子）の構造'!J$52), IF('将来負担比率（分子）の構造'!J$52 &lt; 0, 0, '将来負担比率（分子）の構造'!J$52), NA())</f>
        <v>289</v>
      </c>
      <c r="G67" s="135" t="e">
        <f>NA()</f>
        <v>#N/A</v>
      </c>
      <c r="H67" s="135" t="e">
        <f>NA()</f>
        <v>#N/A</v>
      </c>
      <c r="I67" s="135">
        <f>IF(ISNUMBER('将来負担比率（分子）の構造'!K$52), IF('将来負担比率（分子）の構造'!K$52 &lt; 0, 0, '将来負担比率（分子）の構造'!K$52), NA())</f>
        <v>127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205</v>
      </c>
      <c r="C5" s="704"/>
      <c r="D5" s="704"/>
      <c r="E5" s="704"/>
      <c r="F5" s="704"/>
      <c r="G5" s="704"/>
      <c r="H5" s="704"/>
      <c r="I5" s="704"/>
      <c r="J5" s="704"/>
      <c r="K5" s="704"/>
      <c r="L5" s="704"/>
      <c r="M5" s="704"/>
      <c r="N5" s="704"/>
      <c r="O5" s="704"/>
      <c r="P5" s="704"/>
      <c r="Q5" s="705"/>
      <c r="R5" s="668">
        <v>313996</v>
      </c>
      <c r="S5" s="669"/>
      <c r="T5" s="669"/>
      <c r="U5" s="669"/>
      <c r="V5" s="669"/>
      <c r="W5" s="669"/>
      <c r="X5" s="669"/>
      <c r="Y5" s="716"/>
      <c r="Z5" s="729">
        <v>7.6</v>
      </c>
      <c r="AA5" s="729"/>
      <c r="AB5" s="729"/>
      <c r="AC5" s="729"/>
      <c r="AD5" s="730">
        <v>313996</v>
      </c>
      <c r="AE5" s="730"/>
      <c r="AF5" s="730"/>
      <c r="AG5" s="730"/>
      <c r="AH5" s="730"/>
      <c r="AI5" s="730"/>
      <c r="AJ5" s="730"/>
      <c r="AK5" s="730"/>
      <c r="AL5" s="717">
        <v>14.8</v>
      </c>
      <c r="AM5" s="686"/>
      <c r="AN5" s="686"/>
      <c r="AO5" s="718"/>
      <c r="AP5" s="703" t="s">
        <v>206</v>
      </c>
      <c r="AQ5" s="704"/>
      <c r="AR5" s="704"/>
      <c r="AS5" s="704"/>
      <c r="AT5" s="704"/>
      <c r="AU5" s="704"/>
      <c r="AV5" s="704"/>
      <c r="AW5" s="704"/>
      <c r="AX5" s="704"/>
      <c r="AY5" s="704"/>
      <c r="AZ5" s="704"/>
      <c r="BA5" s="704"/>
      <c r="BB5" s="704"/>
      <c r="BC5" s="704"/>
      <c r="BD5" s="704"/>
      <c r="BE5" s="704"/>
      <c r="BF5" s="705"/>
      <c r="BG5" s="618">
        <v>313996</v>
      </c>
      <c r="BH5" s="619"/>
      <c r="BI5" s="619"/>
      <c r="BJ5" s="619"/>
      <c r="BK5" s="619"/>
      <c r="BL5" s="619"/>
      <c r="BM5" s="619"/>
      <c r="BN5" s="620"/>
      <c r="BO5" s="671">
        <v>100</v>
      </c>
      <c r="BP5" s="671"/>
      <c r="BQ5" s="671"/>
      <c r="BR5" s="671"/>
      <c r="BS5" s="672">
        <v>4697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55398</v>
      </c>
      <c r="S6" s="619"/>
      <c r="T6" s="619"/>
      <c r="U6" s="619"/>
      <c r="V6" s="619"/>
      <c r="W6" s="619"/>
      <c r="X6" s="619"/>
      <c r="Y6" s="620"/>
      <c r="Z6" s="671">
        <v>1.3</v>
      </c>
      <c r="AA6" s="671"/>
      <c r="AB6" s="671"/>
      <c r="AC6" s="671"/>
      <c r="AD6" s="672">
        <v>55398</v>
      </c>
      <c r="AE6" s="672"/>
      <c r="AF6" s="672"/>
      <c r="AG6" s="672"/>
      <c r="AH6" s="672"/>
      <c r="AI6" s="672"/>
      <c r="AJ6" s="672"/>
      <c r="AK6" s="672"/>
      <c r="AL6" s="641">
        <v>2.6</v>
      </c>
      <c r="AM6" s="673"/>
      <c r="AN6" s="673"/>
      <c r="AO6" s="674"/>
      <c r="AP6" s="615" t="s">
        <v>211</v>
      </c>
      <c r="AQ6" s="616"/>
      <c r="AR6" s="616"/>
      <c r="AS6" s="616"/>
      <c r="AT6" s="616"/>
      <c r="AU6" s="616"/>
      <c r="AV6" s="616"/>
      <c r="AW6" s="616"/>
      <c r="AX6" s="616"/>
      <c r="AY6" s="616"/>
      <c r="AZ6" s="616"/>
      <c r="BA6" s="616"/>
      <c r="BB6" s="616"/>
      <c r="BC6" s="616"/>
      <c r="BD6" s="616"/>
      <c r="BE6" s="616"/>
      <c r="BF6" s="617"/>
      <c r="BG6" s="618">
        <v>313996</v>
      </c>
      <c r="BH6" s="619"/>
      <c r="BI6" s="619"/>
      <c r="BJ6" s="619"/>
      <c r="BK6" s="619"/>
      <c r="BL6" s="619"/>
      <c r="BM6" s="619"/>
      <c r="BN6" s="620"/>
      <c r="BO6" s="671">
        <v>100</v>
      </c>
      <c r="BP6" s="671"/>
      <c r="BQ6" s="671"/>
      <c r="BR6" s="671"/>
      <c r="BS6" s="672">
        <v>4697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42202</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42202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530</v>
      </c>
      <c r="S7" s="619"/>
      <c r="T7" s="619"/>
      <c r="U7" s="619"/>
      <c r="V7" s="619"/>
      <c r="W7" s="619"/>
      <c r="X7" s="619"/>
      <c r="Y7" s="620"/>
      <c r="Z7" s="671">
        <v>0</v>
      </c>
      <c r="AA7" s="671"/>
      <c r="AB7" s="671"/>
      <c r="AC7" s="671"/>
      <c r="AD7" s="672">
        <v>530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148415</v>
      </c>
      <c r="BH7" s="619"/>
      <c r="BI7" s="619"/>
      <c r="BJ7" s="619"/>
      <c r="BK7" s="619"/>
      <c r="BL7" s="619"/>
      <c r="BM7" s="619"/>
      <c r="BN7" s="620"/>
      <c r="BO7" s="671">
        <v>47.3</v>
      </c>
      <c r="BP7" s="671"/>
      <c r="BQ7" s="671"/>
      <c r="BR7" s="671"/>
      <c r="BS7" s="672">
        <v>4697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642215</v>
      </c>
      <c r="CS7" s="619"/>
      <c r="CT7" s="619"/>
      <c r="CU7" s="619"/>
      <c r="CV7" s="619"/>
      <c r="CW7" s="619"/>
      <c r="CX7" s="619"/>
      <c r="CY7" s="620"/>
      <c r="CZ7" s="671">
        <v>16.399999999999999</v>
      </c>
      <c r="DA7" s="671"/>
      <c r="DB7" s="671"/>
      <c r="DC7" s="671"/>
      <c r="DD7" s="624">
        <v>98716</v>
      </c>
      <c r="DE7" s="619"/>
      <c r="DF7" s="619"/>
      <c r="DG7" s="619"/>
      <c r="DH7" s="619"/>
      <c r="DI7" s="619"/>
      <c r="DJ7" s="619"/>
      <c r="DK7" s="619"/>
      <c r="DL7" s="619"/>
      <c r="DM7" s="619"/>
      <c r="DN7" s="619"/>
      <c r="DO7" s="619"/>
      <c r="DP7" s="620"/>
      <c r="DQ7" s="624">
        <v>532100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1070</v>
      </c>
      <c r="S8" s="619"/>
      <c r="T8" s="619"/>
      <c r="U8" s="619"/>
      <c r="V8" s="619"/>
      <c r="W8" s="619"/>
      <c r="X8" s="619"/>
      <c r="Y8" s="620"/>
      <c r="Z8" s="671">
        <v>0</v>
      </c>
      <c r="AA8" s="671"/>
      <c r="AB8" s="671"/>
      <c r="AC8" s="671"/>
      <c r="AD8" s="672">
        <v>1070</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5869</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657009</v>
      </c>
      <c r="CS8" s="619"/>
      <c r="CT8" s="619"/>
      <c r="CU8" s="619"/>
      <c r="CV8" s="619"/>
      <c r="CW8" s="619"/>
      <c r="CX8" s="619"/>
      <c r="CY8" s="620"/>
      <c r="CZ8" s="671">
        <v>16.7</v>
      </c>
      <c r="DA8" s="671"/>
      <c r="DB8" s="671"/>
      <c r="DC8" s="671"/>
      <c r="DD8" s="624">
        <v>426</v>
      </c>
      <c r="DE8" s="619"/>
      <c r="DF8" s="619"/>
      <c r="DG8" s="619"/>
      <c r="DH8" s="619"/>
      <c r="DI8" s="619"/>
      <c r="DJ8" s="619"/>
      <c r="DK8" s="619"/>
      <c r="DL8" s="619"/>
      <c r="DM8" s="619"/>
      <c r="DN8" s="619"/>
      <c r="DO8" s="619"/>
      <c r="DP8" s="620"/>
      <c r="DQ8" s="624">
        <v>372441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895</v>
      </c>
      <c r="S9" s="619"/>
      <c r="T9" s="619"/>
      <c r="U9" s="619"/>
      <c r="V9" s="619"/>
      <c r="W9" s="619"/>
      <c r="X9" s="619"/>
      <c r="Y9" s="620"/>
      <c r="Z9" s="671">
        <v>0</v>
      </c>
      <c r="AA9" s="671"/>
      <c r="AB9" s="671"/>
      <c r="AC9" s="671"/>
      <c r="AD9" s="672">
        <v>895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115643</v>
      </c>
      <c r="BH9" s="619"/>
      <c r="BI9" s="619"/>
      <c r="BJ9" s="619"/>
      <c r="BK9" s="619"/>
      <c r="BL9" s="619"/>
      <c r="BM9" s="619"/>
      <c r="BN9" s="620"/>
      <c r="BO9" s="671">
        <v>36.799999999999997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766356</v>
      </c>
      <c r="CS9" s="619"/>
      <c r="CT9" s="619"/>
      <c r="CU9" s="619"/>
      <c r="CV9" s="619"/>
      <c r="CW9" s="619"/>
      <c r="CX9" s="619"/>
      <c r="CY9" s="620"/>
      <c r="CZ9" s="671">
        <v>19.5</v>
      </c>
      <c r="DA9" s="671"/>
      <c r="DB9" s="671"/>
      <c r="DC9" s="671"/>
      <c r="DD9" s="624">
        <v>29245</v>
      </c>
      <c r="DE9" s="619"/>
      <c r="DF9" s="619"/>
      <c r="DG9" s="619"/>
      <c r="DH9" s="619"/>
      <c r="DI9" s="619"/>
      <c r="DJ9" s="619"/>
      <c r="DK9" s="619"/>
      <c r="DL9" s="619"/>
      <c r="DM9" s="619"/>
      <c r="DN9" s="619"/>
      <c r="DO9" s="619"/>
      <c r="DP9" s="620"/>
      <c r="DQ9" s="624">
        <v>318795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76369</v>
      </c>
      <c r="S10" s="619"/>
      <c r="T10" s="619"/>
      <c r="U10" s="619"/>
      <c r="V10" s="619"/>
      <c r="W10" s="619"/>
      <c r="X10" s="619"/>
      <c r="Y10" s="620"/>
      <c r="Z10" s="671">
        <v>1.8</v>
      </c>
      <c r="AA10" s="671"/>
      <c r="AB10" s="671"/>
      <c r="AC10" s="671"/>
      <c r="AD10" s="672">
        <v>76369</v>
      </c>
      <c r="AE10" s="672"/>
      <c r="AF10" s="672"/>
      <c r="AG10" s="672"/>
      <c r="AH10" s="672"/>
      <c r="AI10" s="672"/>
      <c r="AJ10" s="672"/>
      <c r="AK10" s="672"/>
      <c r="AL10" s="641">
        <v>3.6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9976</v>
      </c>
      <c r="BH10" s="619"/>
      <c r="BI10" s="619"/>
      <c r="BJ10" s="619"/>
      <c r="BK10" s="619"/>
      <c r="BL10" s="619"/>
      <c r="BM10" s="619"/>
      <c r="BN10" s="620"/>
      <c r="BO10" s="671">
        <v>3.2</v>
      </c>
      <c r="BP10" s="671"/>
      <c r="BQ10" s="671"/>
      <c r="BR10" s="671"/>
      <c r="BS10" s="624">
        <v>1663</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46</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46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16927</v>
      </c>
      <c r="BH11" s="619"/>
      <c r="BI11" s="619"/>
      <c r="BJ11" s="619"/>
      <c r="BK11" s="619"/>
      <c r="BL11" s="619"/>
      <c r="BM11" s="619"/>
      <c r="BN11" s="620"/>
      <c r="BO11" s="671">
        <v>5.4</v>
      </c>
      <c r="BP11" s="671"/>
      <c r="BQ11" s="671"/>
      <c r="BR11" s="671"/>
      <c r="BS11" s="624">
        <v>3034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331653</v>
      </c>
      <c r="CS11" s="619"/>
      <c r="CT11" s="619"/>
      <c r="CU11" s="619"/>
      <c r="CV11" s="619"/>
      <c r="CW11" s="619"/>
      <c r="CX11" s="619"/>
      <c r="CY11" s="620"/>
      <c r="CZ11" s="671">
        <v>8.4</v>
      </c>
      <c r="DA11" s="671"/>
      <c r="DB11" s="671"/>
      <c r="DC11" s="671"/>
      <c r="DD11" s="624">
        <v>17452</v>
      </c>
      <c r="DE11" s="619"/>
      <c r="DF11" s="619"/>
      <c r="DG11" s="619"/>
      <c r="DH11" s="619"/>
      <c r="DI11" s="619"/>
      <c r="DJ11" s="619"/>
      <c r="DK11" s="619"/>
      <c r="DL11" s="619"/>
      <c r="DM11" s="619"/>
      <c r="DN11" s="619"/>
      <c r="DO11" s="619"/>
      <c r="DP11" s="620"/>
      <c r="DQ11" s="624">
        <v>132558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126321</v>
      </c>
      <c r="BH12" s="619"/>
      <c r="BI12" s="619"/>
      <c r="BJ12" s="619"/>
      <c r="BK12" s="619"/>
      <c r="BL12" s="619"/>
      <c r="BM12" s="619"/>
      <c r="BN12" s="620"/>
      <c r="BO12" s="671">
        <v>40.200000000000003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146241</v>
      </c>
      <c r="CS12" s="619"/>
      <c r="CT12" s="619"/>
      <c r="CU12" s="619"/>
      <c r="CV12" s="619"/>
      <c r="CW12" s="619"/>
      <c r="CX12" s="619"/>
      <c r="CY12" s="620"/>
      <c r="CZ12" s="671">
        <v>3.7</v>
      </c>
      <c r="DA12" s="671"/>
      <c r="DB12" s="671"/>
      <c r="DC12" s="671"/>
      <c r="DD12" s="624">
        <v>10177</v>
      </c>
      <c r="DE12" s="619"/>
      <c r="DF12" s="619"/>
      <c r="DG12" s="619"/>
      <c r="DH12" s="619"/>
      <c r="DI12" s="619"/>
      <c r="DJ12" s="619"/>
      <c r="DK12" s="619"/>
      <c r="DL12" s="619"/>
      <c r="DM12" s="619"/>
      <c r="DN12" s="619"/>
      <c r="DO12" s="619"/>
      <c r="DP12" s="620"/>
      <c r="DQ12" s="624">
        <v>69954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8281</v>
      </c>
      <c r="S13" s="619"/>
      <c r="T13" s="619"/>
      <c r="U13" s="619"/>
      <c r="V13" s="619"/>
      <c r="W13" s="619"/>
      <c r="X13" s="619"/>
      <c r="Y13" s="620"/>
      <c r="Z13" s="671">
        <v>0.2</v>
      </c>
      <c r="AA13" s="671"/>
      <c r="AB13" s="671"/>
      <c r="AC13" s="671"/>
      <c r="AD13" s="672">
        <v>8281</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125547</v>
      </c>
      <c r="BH13" s="619"/>
      <c r="BI13" s="619"/>
      <c r="BJ13" s="619"/>
      <c r="BK13" s="619"/>
      <c r="BL13" s="619"/>
      <c r="BM13" s="619"/>
      <c r="BN13" s="620"/>
      <c r="BO13" s="671">
        <v>40</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594156</v>
      </c>
      <c r="CS13" s="619"/>
      <c r="CT13" s="619"/>
      <c r="CU13" s="619"/>
      <c r="CV13" s="619"/>
      <c r="CW13" s="619"/>
      <c r="CX13" s="619"/>
      <c r="CY13" s="620"/>
      <c r="CZ13" s="671">
        <v>15.1</v>
      </c>
      <c r="DA13" s="671"/>
      <c r="DB13" s="671"/>
      <c r="DC13" s="671"/>
      <c r="DD13" s="624">
        <v>386222</v>
      </c>
      <c r="DE13" s="619"/>
      <c r="DF13" s="619"/>
      <c r="DG13" s="619"/>
      <c r="DH13" s="619"/>
      <c r="DI13" s="619"/>
      <c r="DJ13" s="619"/>
      <c r="DK13" s="619"/>
      <c r="DL13" s="619"/>
      <c r="DM13" s="619"/>
      <c r="DN13" s="619"/>
      <c r="DO13" s="619"/>
      <c r="DP13" s="620"/>
      <c r="DQ13" s="624">
        <v>240979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9999</v>
      </c>
      <c r="BH14" s="619"/>
      <c r="BI14" s="619"/>
      <c r="BJ14" s="619"/>
      <c r="BK14" s="619"/>
      <c r="BL14" s="619"/>
      <c r="BM14" s="619"/>
      <c r="BN14" s="620"/>
      <c r="BO14" s="671">
        <v>3.2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152453</v>
      </c>
      <c r="CS14" s="619"/>
      <c r="CT14" s="619"/>
      <c r="CU14" s="619"/>
      <c r="CV14" s="619"/>
      <c r="CW14" s="619"/>
      <c r="CX14" s="619"/>
      <c r="CY14" s="620"/>
      <c r="CZ14" s="671">
        <v>3.9</v>
      </c>
      <c r="DA14" s="671"/>
      <c r="DB14" s="671"/>
      <c r="DC14" s="671"/>
      <c r="DD14" s="624" t="s">
        <v>109</v>
      </c>
      <c r="DE14" s="619"/>
      <c r="DF14" s="619"/>
      <c r="DG14" s="619"/>
      <c r="DH14" s="619"/>
      <c r="DI14" s="619"/>
      <c r="DJ14" s="619"/>
      <c r="DK14" s="619"/>
      <c r="DL14" s="619"/>
      <c r="DM14" s="619"/>
      <c r="DN14" s="619"/>
      <c r="DO14" s="619"/>
      <c r="DP14" s="620"/>
      <c r="DQ14" s="624">
        <v>150479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1477</v>
      </c>
      <c r="S15" s="619"/>
      <c r="T15" s="619"/>
      <c r="U15" s="619"/>
      <c r="V15" s="619"/>
      <c r="W15" s="619"/>
      <c r="X15" s="619"/>
      <c r="Y15" s="620"/>
      <c r="Z15" s="671">
        <v>0</v>
      </c>
      <c r="AA15" s="671"/>
      <c r="AB15" s="671"/>
      <c r="AC15" s="671"/>
      <c r="AD15" s="672">
        <v>1477</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29261</v>
      </c>
      <c r="BH15" s="619"/>
      <c r="BI15" s="619"/>
      <c r="BJ15" s="619"/>
      <c r="BK15" s="619"/>
      <c r="BL15" s="619"/>
      <c r="BM15" s="619"/>
      <c r="BN15" s="620"/>
      <c r="BO15" s="671">
        <v>9.3000000000000007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250182</v>
      </c>
      <c r="CS15" s="619"/>
      <c r="CT15" s="619"/>
      <c r="CU15" s="619"/>
      <c r="CV15" s="619"/>
      <c r="CW15" s="619"/>
      <c r="CX15" s="619"/>
      <c r="CY15" s="620"/>
      <c r="CZ15" s="671">
        <v>6.4</v>
      </c>
      <c r="DA15" s="671"/>
      <c r="DB15" s="671"/>
      <c r="DC15" s="671"/>
      <c r="DD15" s="624">
        <v>57032</v>
      </c>
      <c r="DE15" s="619"/>
      <c r="DF15" s="619"/>
      <c r="DG15" s="619"/>
      <c r="DH15" s="619"/>
      <c r="DI15" s="619"/>
      <c r="DJ15" s="619"/>
      <c r="DK15" s="619"/>
      <c r="DL15" s="619"/>
      <c r="DM15" s="619"/>
      <c r="DN15" s="619"/>
      <c r="DO15" s="619"/>
      <c r="DP15" s="620"/>
      <c r="DQ15" s="624">
        <v>188138</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1776352</v>
      </c>
      <c r="S16" s="619"/>
      <c r="T16" s="619"/>
      <c r="U16" s="619"/>
      <c r="V16" s="619"/>
      <c r="W16" s="619"/>
      <c r="X16" s="619"/>
      <c r="Y16" s="620"/>
      <c r="Z16" s="671">
        <v>42.9</v>
      </c>
      <c r="AA16" s="671"/>
      <c r="AB16" s="671"/>
      <c r="AC16" s="671"/>
      <c r="AD16" s="672">
        <v>1651868</v>
      </c>
      <c r="AE16" s="672"/>
      <c r="AF16" s="672"/>
      <c r="AG16" s="672"/>
      <c r="AH16" s="672"/>
      <c r="AI16" s="672"/>
      <c r="AJ16" s="672"/>
      <c r="AK16" s="672"/>
      <c r="AL16" s="641">
        <v>78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3832</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3832</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1651868</v>
      </c>
      <c r="S17" s="619"/>
      <c r="T17" s="619"/>
      <c r="U17" s="619"/>
      <c r="V17" s="619"/>
      <c r="W17" s="619"/>
      <c r="X17" s="619"/>
      <c r="Y17" s="620"/>
      <c r="Z17" s="671">
        <v>39.9</v>
      </c>
      <c r="AA17" s="671"/>
      <c r="AB17" s="671"/>
      <c r="AC17" s="671"/>
      <c r="AD17" s="672">
        <v>1651868</v>
      </c>
      <c r="AE17" s="672"/>
      <c r="AF17" s="672"/>
      <c r="AG17" s="672"/>
      <c r="AH17" s="672"/>
      <c r="AI17" s="672"/>
      <c r="AJ17" s="672"/>
      <c r="AK17" s="672"/>
      <c r="AL17" s="641">
        <v>78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341487</v>
      </c>
      <c r="CS17" s="619"/>
      <c r="CT17" s="619"/>
      <c r="CU17" s="619"/>
      <c r="CV17" s="619"/>
      <c r="CW17" s="619"/>
      <c r="CX17" s="619"/>
      <c r="CY17" s="620"/>
      <c r="CZ17" s="671">
        <v>8.6999999999999993</v>
      </c>
      <c r="DA17" s="671"/>
      <c r="DB17" s="671"/>
      <c r="DC17" s="671"/>
      <c r="DD17" s="624" t="s">
        <v>109</v>
      </c>
      <c r="DE17" s="619"/>
      <c r="DF17" s="619"/>
      <c r="DG17" s="619"/>
      <c r="DH17" s="619"/>
      <c r="DI17" s="619"/>
      <c r="DJ17" s="619"/>
      <c r="DK17" s="619"/>
      <c r="DL17" s="619"/>
      <c r="DM17" s="619"/>
      <c r="DN17" s="619"/>
      <c r="DO17" s="619"/>
      <c r="DP17" s="620"/>
      <c r="DQ17" s="624">
        <v>265208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124481</v>
      </c>
      <c r="S18" s="619"/>
      <c r="T18" s="619"/>
      <c r="U18" s="619"/>
      <c r="V18" s="619"/>
      <c r="W18" s="619"/>
      <c r="X18" s="619"/>
      <c r="Y18" s="620"/>
      <c r="Z18" s="671">
        <v>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2234368</v>
      </c>
      <c r="S20" s="619"/>
      <c r="T20" s="619"/>
      <c r="U20" s="619"/>
      <c r="V20" s="619"/>
      <c r="W20" s="619"/>
      <c r="X20" s="619"/>
      <c r="Y20" s="620"/>
      <c r="Z20" s="671">
        <v>54</v>
      </c>
      <c r="AA20" s="671"/>
      <c r="AB20" s="671"/>
      <c r="AC20" s="671"/>
      <c r="AD20" s="672">
        <v>2109884</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3927832</v>
      </c>
      <c r="CS20" s="619"/>
      <c r="CT20" s="619"/>
      <c r="CU20" s="619"/>
      <c r="CV20" s="619"/>
      <c r="CW20" s="619"/>
      <c r="CX20" s="619"/>
      <c r="CY20" s="620"/>
      <c r="CZ20" s="671">
        <v>100</v>
      </c>
      <c r="DA20" s="671"/>
      <c r="DB20" s="671"/>
      <c r="DC20" s="671"/>
      <c r="DD20" s="624">
        <v>599270</v>
      </c>
      <c r="DE20" s="619"/>
      <c r="DF20" s="619"/>
      <c r="DG20" s="619"/>
      <c r="DH20" s="619"/>
      <c r="DI20" s="619"/>
      <c r="DJ20" s="619"/>
      <c r="DK20" s="619"/>
      <c r="DL20" s="619"/>
      <c r="DM20" s="619"/>
      <c r="DN20" s="619"/>
      <c r="DO20" s="619"/>
      <c r="DP20" s="620"/>
      <c r="DQ20" s="624">
        <v>2316732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986</v>
      </c>
      <c r="S21" s="619"/>
      <c r="T21" s="619"/>
      <c r="U21" s="619"/>
      <c r="V21" s="619"/>
      <c r="W21" s="619"/>
      <c r="X21" s="619"/>
      <c r="Y21" s="620"/>
      <c r="Z21" s="671">
        <v>0</v>
      </c>
      <c r="AA21" s="671"/>
      <c r="AB21" s="671"/>
      <c r="AC21" s="671"/>
      <c r="AD21" s="672">
        <v>986</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15656</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485988</v>
      </c>
      <c r="S23" s="619"/>
      <c r="T23" s="619"/>
      <c r="U23" s="619"/>
      <c r="V23" s="619"/>
      <c r="W23" s="619"/>
      <c r="X23" s="619"/>
      <c r="Y23" s="620"/>
      <c r="Z23" s="671">
        <v>11.7</v>
      </c>
      <c r="AA23" s="671"/>
      <c r="AB23" s="671"/>
      <c r="AC23" s="671"/>
      <c r="AD23" s="672" t="s">
        <v>109</v>
      </c>
      <c r="AE23" s="672"/>
      <c r="AF23" s="672"/>
      <c r="AG23" s="672"/>
      <c r="AH23" s="672"/>
      <c r="AI23" s="672"/>
      <c r="AJ23" s="672"/>
      <c r="AK23" s="672"/>
      <c r="AL23" s="641" t="s">
        <v>109</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9720</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1119564</v>
      </c>
      <c r="CS24" s="669"/>
      <c r="CT24" s="669"/>
      <c r="CU24" s="669"/>
      <c r="CV24" s="669"/>
      <c r="CW24" s="669"/>
      <c r="CX24" s="669"/>
      <c r="CY24" s="716"/>
      <c r="CZ24" s="720">
        <v>28.5</v>
      </c>
      <c r="DA24" s="721"/>
      <c r="DB24" s="721"/>
      <c r="DC24" s="722"/>
      <c r="DD24" s="715">
        <v>857656</v>
      </c>
      <c r="DE24" s="669"/>
      <c r="DF24" s="669"/>
      <c r="DG24" s="669"/>
      <c r="DH24" s="669"/>
      <c r="DI24" s="669"/>
      <c r="DJ24" s="669"/>
      <c r="DK24" s="716"/>
      <c r="DL24" s="715">
        <v>857397</v>
      </c>
      <c r="DM24" s="669"/>
      <c r="DN24" s="669"/>
      <c r="DO24" s="669"/>
      <c r="DP24" s="669"/>
      <c r="DQ24" s="669"/>
      <c r="DR24" s="669"/>
      <c r="DS24" s="669"/>
      <c r="DT24" s="669"/>
      <c r="DU24" s="669"/>
      <c r="DV24" s="716"/>
      <c r="DW24" s="717">
        <v>38.5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334886</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536870</v>
      </c>
      <c r="CS25" s="637"/>
      <c r="CT25" s="637"/>
      <c r="CU25" s="637"/>
      <c r="CV25" s="637"/>
      <c r="CW25" s="637"/>
      <c r="CX25" s="637"/>
      <c r="CY25" s="638"/>
      <c r="CZ25" s="621">
        <v>13.7</v>
      </c>
      <c r="DA25" s="639"/>
      <c r="DB25" s="639"/>
      <c r="DC25" s="640"/>
      <c r="DD25" s="624">
        <v>524594</v>
      </c>
      <c r="DE25" s="637"/>
      <c r="DF25" s="637"/>
      <c r="DG25" s="637"/>
      <c r="DH25" s="637"/>
      <c r="DI25" s="637"/>
      <c r="DJ25" s="637"/>
      <c r="DK25" s="638"/>
      <c r="DL25" s="624">
        <v>524335</v>
      </c>
      <c r="DM25" s="637"/>
      <c r="DN25" s="637"/>
      <c r="DO25" s="637"/>
      <c r="DP25" s="637"/>
      <c r="DQ25" s="637"/>
      <c r="DR25" s="637"/>
      <c r="DS25" s="637"/>
      <c r="DT25" s="637"/>
      <c r="DU25" s="637"/>
      <c r="DV25" s="638"/>
      <c r="DW25" s="641">
        <v>23.6</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326279</v>
      </c>
      <c r="CS26" s="619"/>
      <c r="CT26" s="619"/>
      <c r="CU26" s="619"/>
      <c r="CV26" s="619"/>
      <c r="CW26" s="619"/>
      <c r="CX26" s="619"/>
      <c r="CY26" s="620"/>
      <c r="CZ26" s="621">
        <v>8.3000000000000007</v>
      </c>
      <c r="DA26" s="639"/>
      <c r="DB26" s="639"/>
      <c r="DC26" s="640"/>
      <c r="DD26" s="624">
        <v>316918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244661</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313996</v>
      </c>
      <c r="BH27" s="619"/>
      <c r="BI27" s="619"/>
      <c r="BJ27" s="619"/>
      <c r="BK27" s="619"/>
      <c r="BL27" s="619"/>
      <c r="BM27" s="619"/>
      <c r="BN27" s="620"/>
      <c r="BO27" s="671">
        <v>100</v>
      </c>
      <c r="BP27" s="671"/>
      <c r="BQ27" s="671"/>
      <c r="BR27" s="671"/>
      <c r="BS27" s="624">
        <v>4697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241281</v>
      </c>
      <c r="CS27" s="637"/>
      <c r="CT27" s="637"/>
      <c r="CU27" s="637"/>
      <c r="CV27" s="637"/>
      <c r="CW27" s="637"/>
      <c r="CX27" s="637"/>
      <c r="CY27" s="638"/>
      <c r="CZ27" s="621">
        <v>6.1</v>
      </c>
      <c r="DA27" s="639"/>
      <c r="DB27" s="639"/>
      <c r="DC27" s="640"/>
      <c r="DD27" s="624">
        <v>67928</v>
      </c>
      <c r="DE27" s="637"/>
      <c r="DF27" s="637"/>
      <c r="DG27" s="637"/>
      <c r="DH27" s="637"/>
      <c r="DI27" s="637"/>
      <c r="DJ27" s="637"/>
      <c r="DK27" s="638"/>
      <c r="DL27" s="624">
        <v>67928</v>
      </c>
      <c r="DM27" s="637"/>
      <c r="DN27" s="637"/>
      <c r="DO27" s="637"/>
      <c r="DP27" s="637"/>
      <c r="DQ27" s="637"/>
      <c r="DR27" s="637"/>
      <c r="DS27" s="637"/>
      <c r="DT27" s="637"/>
      <c r="DU27" s="637"/>
      <c r="DV27" s="638"/>
      <c r="DW27" s="641">
        <v>3.1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14521</v>
      </c>
      <c r="S28" s="619"/>
      <c r="T28" s="619"/>
      <c r="U28" s="619"/>
      <c r="V28" s="619"/>
      <c r="W28" s="619"/>
      <c r="X28" s="619"/>
      <c r="Y28" s="620"/>
      <c r="Z28" s="671">
        <v>0.4</v>
      </c>
      <c r="AA28" s="671"/>
      <c r="AB28" s="671"/>
      <c r="AC28" s="671"/>
      <c r="AD28" s="672">
        <v>5842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341413</v>
      </c>
      <c r="CS28" s="619"/>
      <c r="CT28" s="619"/>
      <c r="CU28" s="619"/>
      <c r="CV28" s="619"/>
      <c r="CW28" s="619"/>
      <c r="CX28" s="619"/>
      <c r="CY28" s="620"/>
      <c r="CZ28" s="621">
        <v>8.6999999999999993</v>
      </c>
      <c r="DA28" s="639"/>
      <c r="DB28" s="639"/>
      <c r="DC28" s="640"/>
      <c r="DD28" s="624">
        <v>265134</v>
      </c>
      <c r="DE28" s="619"/>
      <c r="DF28" s="619"/>
      <c r="DG28" s="619"/>
      <c r="DH28" s="619"/>
      <c r="DI28" s="619"/>
      <c r="DJ28" s="619"/>
      <c r="DK28" s="620"/>
      <c r="DL28" s="624">
        <v>265134</v>
      </c>
      <c r="DM28" s="619"/>
      <c r="DN28" s="619"/>
      <c r="DO28" s="619"/>
      <c r="DP28" s="619"/>
      <c r="DQ28" s="619"/>
      <c r="DR28" s="619"/>
      <c r="DS28" s="619"/>
      <c r="DT28" s="619"/>
      <c r="DU28" s="619"/>
      <c r="DV28" s="620"/>
      <c r="DW28" s="641">
        <v>11.9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4335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341369</v>
      </c>
      <c r="CS29" s="637"/>
      <c r="CT29" s="637"/>
      <c r="CU29" s="637"/>
      <c r="CV29" s="637"/>
      <c r="CW29" s="637"/>
      <c r="CX29" s="637"/>
      <c r="CY29" s="638"/>
      <c r="CZ29" s="621">
        <v>8.6999999999999993</v>
      </c>
      <c r="DA29" s="639"/>
      <c r="DB29" s="639"/>
      <c r="DC29" s="640"/>
      <c r="DD29" s="624">
        <v>265090</v>
      </c>
      <c r="DE29" s="637"/>
      <c r="DF29" s="637"/>
      <c r="DG29" s="637"/>
      <c r="DH29" s="637"/>
      <c r="DI29" s="637"/>
      <c r="DJ29" s="637"/>
      <c r="DK29" s="638"/>
      <c r="DL29" s="624">
        <v>265090</v>
      </c>
      <c r="DM29" s="637"/>
      <c r="DN29" s="637"/>
      <c r="DO29" s="637"/>
      <c r="DP29" s="637"/>
      <c r="DQ29" s="637"/>
      <c r="DR29" s="637"/>
      <c r="DS29" s="637"/>
      <c r="DT29" s="637"/>
      <c r="DU29" s="637"/>
      <c r="DV29" s="638"/>
      <c r="DW29" s="641">
        <v>11.9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65423</v>
      </c>
      <c r="S30" s="619"/>
      <c r="T30" s="619"/>
      <c r="U30" s="619"/>
      <c r="V30" s="619"/>
      <c r="W30" s="619"/>
      <c r="X30" s="619"/>
      <c r="Y30" s="620"/>
      <c r="Z30" s="671">
        <v>1.6</v>
      </c>
      <c r="AA30" s="671"/>
      <c r="AB30" s="671"/>
      <c r="AC30" s="671"/>
      <c r="AD30" s="672" t="s">
        <v>109</v>
      </c>
      <c r="AE30" s="672"/>
      <c r="AF30" s="672"/>
      <c r="AG30" s="672"/>
      <c r="AH30" s="672"/>
      <c r="AI30" s="672"/>
      <c r="AJ30" s="672"/>
      <c r="AK30" s="672"/>
      <c r="AL30" s="641" t="s">
        <v>109</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98.8</v>
      </c>
      <c r="BH30" s="685"/>
      <c r="BI30" s="685"/>
      <c r="BJ30" s="685"/>
      <c r="BK30" s="685"/>
      <c r="BL30" s="685"/>
      <c r="BM30" s="686">
        <v>95.1</v>
      </c>
      <c r="BN30" s="685"/>
      <c r="BO30" s="685"/>
      <c r="BP30" s="685"/>
      <c r="BQ30" s="687"/>
      <c r="BR30" s="684">
        <v>99</v>
      </c>
      <c r="BS30" s="685"/>
      <c r="BT30" s="685"/>
      <c r="BU30" s="685"/>
      <c r="BV30" s="685"/>
      <c r="BW30" s="685"/>
      <c r="BX30" s="686">
        <v>95.2</v>
      </c>
      <c r="BY30" s="685"/>
      <c r="BZ30" s="685"/>
      <c r="CA30" s="685"/>
      <c r="CB30" s="687"/>
      <c r="CD30" s="690"/>
      <c r="CE30" s="691"/>
      <c r="CF30" s="655" t="s">
        <v>290</v>
      </c>
      <c r="CG30" s="652"/>
      <c r="CH30" s="652"/>
      <c r="CI30" s="652"/>
      <c r="CJ30" s="652"/>
      <c r="CK30" s="652"/>
      <c r="CL30" s="652"/>
      <c r="CM30" s="652"/>
      <c r="CN30" s="652"/>
      <c r="CO30" s="652"/>
      <c r="CP30" s="652"/>
      <c r="CQ30" s="653"/>
      <c r="CR30" s="618">
        <v>298668</v>
      </c>
      <c r="CS30" s="619"/>
      <c r="CT30" s="619"/>
      <c r="CU30" s="619"/>
      <c r="CV30" s="619"/>
      <c r="CW30" s="619"/>
      <c r="CX30" s="619"/>
      <c r="CY30" s="620"/>
      <c r="CZ30" s="621">
        <v>7.6</v>
      </c>
      <c r="DA30" s="639"/>
      <c r="DB30" s="639"/>
      <c r="DC30" s="640"/>
      <c r="DD30" s="624">
        <v>230608</v>
      </c>
      <c r="DE30" s="619"/>
      <c r="DF30" s="619"/>
      <c r="DG30" s="619"/>
      <c r="DH30" s="619"/>
      <c r="DI30" s="619"/>
      <c r="DJ30" s="619"/>
      <c r="DK30" s="620"/>
      <c r="DL30" s="624">
        <v>230608</v>
      </c>
      <c r="DM30" s="619"/>
      <c r="DN30" s="619"/>
      <c r="DO30" s="619"/>
      <c r="DP30" s="619"/>
      <c r="DQ30" s="619"/>
      <c r="DR30" s="619"/>
      <c r="DS30" s="619"/>
      <c r="DT30" s="619"/>
      <c r="DU30" s="619"/>
      <c r="DV30" s="620"/>
      <c r="DW30" s="641">
        <v>10.4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147822</v>
      </c>
      <c r="S31" s="619"/>
      <c r="T31" s="619"/>
      <c r="U31" s="619"/>
      <c r="V31" s="619"/>
      <c r="W31" s="619"/>
      <c r="X31" s="619"/>
      <c r="Y31" s="620"/>
      <c r="Z31" s="671">
        <v>3.6</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98.2</v>
      </c>
      <c r="BH31" s="637"/>
      <c r="BI31" s="637"/>
      <c r="BJ31" s="637"/>
      <c r="BK31" s="637"/>
      <c r="BL31" s="637"/>
      <c r="BM31" s="673">
        <v>94.7</v>
      </c>
      <c r="BN31" s="683"/>
      <c r="BO31" s="683"/>
      <c r="BP31" s="683"/>
      <c r="BQ31" s="647"/>
      <c r="BR31" s="682">
        <v>98.7</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42701</v>
      </c>
      <c r="CS31" s="637"/>
      <c r="CT31" s="637"/>
      <c r="CU31" s="637"/>
      <c r="CV31" s="637"/>
      <c r="CW31" s="637"/>
      <c r="CX31" s="637"/>
      <c r="CY31" s="638"/>
      <c r="CZ31" s="621">
        <v>1.1000000000000001</v>
      </c>
      <c r="DA31" s="639"/>
      <c r="DB31" s="639"/>
      <c r="DC31" s="640"/>
      <c r="DD31" s="624">
        <v>34482</v>
      </c>
      <c r="DE31" s="637"/>
      <c r="DF31" s="637"/>
      <c r="DG31" s="637"/>
      <c r="DH31" s="637"/>
      <c r="DI31" s="637"/>
      <c r="DJ31" s="637"/>
      <c r="DK31" s="638"/>
      <c r="DL31" s="624">
        <v>34482</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105302</v>
      </c>
      <c r="S32" s="619"/>
      <c r="T32" s="619"/>
      <c r="U32" s="619"/>
      <c r="V32" s="619"/>
      <c r="W32" s="619"/>
      <c r="X32" s="619"/>
      <c r="Y32" s="620"/>
      <c r="Z32" s="671">
        <v>2.5</v>
      </c>
      <c r="AA32" s="671"/>
      <c r="AB32" s="671"/>
      <c r="AC32" s="671"/>
      <c r="AD32" s="672">
        <v>369</v>
      </c>
      <c r="AE32" s="672"/>
      <c r="AF32" s="672"/>
      <c r="AG32" s="672"/>
      <c r="AH32" s="672"/>
      <c r="AI32" s="672"/>
      <c r="AJ32" s="672"/>
      <c r="AK32" s="672"/>
      <c r="AL32" s="641">
        <v>0</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99.2</v>
      </c>
      <c r="BH32" s="603"/>
      <c r="BI32" s="603"/>
      <c r="BJ32" s="603"/>
      <c r="BK32" s="603"/>
      <c r="BL32" s="603"/>
      <c r="BM32" s="666">
        <v>94.4</v>
      </c>
      <c r="BN32" s="603"/>
      <c r="BO32" s="603"/>
      <c r="BP32" s="603"/>
      <c r="BQ32" s="660"/>
      <c r="BR32" s="681">
        <v>99.1</v>
      </c>
      <c r="BS32" s="603"/>
      <c r="BT32" s="603"/>
      <c r="BU32" s="603"/>
      <c r="BV32" s="603"/>
      <c r="BW32" s="603"/>
      <c r="BX32" s="666">
        <v>94.2</v>
      </c>
      <c r="BY32" s="603"/>
      <c r="BZ32" s="603"/>
      <c r="CA32" s="603"/>
      <c r="CB32" s="660"/>
      <c r="CD32" s="692"/>
      <c r="CE32" s="693"/>
      <c r="CF32" s="655" t="s">
        <v>297</v>
      </c>
      <c r="CG32" s="652"/>
      <c r="CH32" s="652"/>
      <c r="CI32" s="652"/>
      <c r="CJ32" s="652"/>
      <c r="CK32" s="652"/>
      <c r="CL32" s="652"/>
      <c r="CM32" s="652"/>
      <c r="CN32" s="652"/>
      <c r="CO32" s="652"/>
      <c r="CP32" s="652"/>
      <c r="CQ32" s="653"/>
      <c r="CR32" s="618">
        <v>44</v>
      </c>
      <c r="CS32" s="619"/>
      <c r="CT32" s="619"/>
      <c r="CU32" s="619"/>
      <c r="CV32" s="619"/>
      <c r="CW32" s="619"/>
      <c r="CX32" s="619"/>
      <c r="CY32" s="620"/>
      <c r="CZ32" s="621">
        <v>0</v>
      </c>
      <c r="DA32" s="639"/>
      <c r="DB32" s="639"/>
      <c r="DC32" s="640"/>
      <c r="DD32" s="624">
        <v>44</v>
      </c>
      <c r="DE32" s="619"/>
      <c r="DF32" s="619"/>
      <c r="DG32" s="619"/>
      <c r="DH32" s="619"/>
      <c r="DI32" s="619"/>
      <c r="DJ32" s="619"/>
      <c r="DK32" s="620"/>
      <c r="DL32" s="624">
        <v>44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472984</v>
      </c>
      <c r="S33" s="619"/>
      <c r="T33" s="619"/>
      <c r="U33" s="619"/>
      <c r="V33" s="619"/>
      <c r="W33" s="619"/>
      <c r="X33" s="619"/>
      <c r="Y33" s="620"/>
      <c r="Z33" s="671">
        <v>11.4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2205166</v>
      </c>
      <c r="CS33" s="637"/>
      <c r="CT33" s="637"/>
      <c r="CU33" s="637"/>
      <c r="CV33" s="637"/>
      <c r="CW33" s="637"/>
      <c r="CX33" s="637"/>
      <c r="CY33" s="638"/>
      <c r="CZ33" s="621">
        <v>56.1</v>
      </c>
      <c r="DA33" s="639"/>
      <c r="DB33" s="639"/>
      <c r="DC33" s="640"/>
      <c r="DD33" s="624">
        <v>1343647</v>
      </c>
      <c r="DE33" s="637"/>
      <c r="DF33" s="637"/>
      <c r="DG33" s="637"/>
      <c r="DH33" s="637"/>
      <c r="DI33" s="637"/>
      <c r="DJ33" s="637"/>
      <c r="DK33" s="638"/>
      <c r="DL33" s="624">
        <v>947430</v>
      </c>
      <c r="DM33" s="637"/>
      <c r="DN33" s="637"/>
      <c r="DO33" s="637"/>
      <c r="DP33" s="637"/>
      <c r="DQ33" s="637"/>
      <c r="DR33" s="637"/>
      <c r="DS33" s="637"/>
      <c r="DT33" s="637"/>
      <c r="DU33" s="637"/>
      <c r="DV33" s="638"/>
      <c r="DW33" s="641">
        <v>42.6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838549</v>
      </c>
      <c r="CS34" s="619"/>
      <c r="CT34" s="619"/>
      <c r="CU34" s="619"/>
      <c r="CV34" s="619"/>
      <c r="CW34" s="619"/>
      <c r="CX34" s="619"/>
      <c r="CY34" s="620"/>
      <c r="CZ34" s="621">
        <v>21.3</v>
      </c>
      <c r="DA34" s="639"/>
      <c r="DB34" s="639"/>
      <c r="DC34" s="640"/>
      <c r="DD34" s="624">
        <v>347173</v>
      </c>
      <c r="DE34" s="619"/>
      <c r="DF34" s="619"/>
      <c r="DG34" s="619"/>
      <c r="DH34" s="619"/>
      <c r="DI34" s="619"/>
      <c r="DJ34" s="619"/>
      <c r="DK34" s="620"/>
      <c r="DL34" s="624">
        <v>279264</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108584</v>
      </c>
      <c r="S35" s="619"/>
      <c r="T35" s="619"/>
      <c r="U35" s="619"/>
      <c r="V35" s="619"/>
      <c r="W35" s="619"/>
      <c r="X35" s="619"/>
      <c r="Y35" s="620"/>
      <c r="Z35" s="671">
        <v>2.6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468624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65934</v>
      </c>
      <c r="CS35" s="637"/>
      <c r="CT35" s="637"/>
      <c r="CU35" s="637"/>
      <c r="CV35" s="637"/>
      <c r="CW35" s="637"/>
      <c r="CX35" s="637"/>
      <c r="CY35" s="638"/>
      <c r="CZ35" s="621">
        <v>1.7</v>
      </c>
      <c r="DA35" s="639"/>
      <c r="DB35" s="639"/>
      <c r="DC35" s="640"/>
      <c r="DD35" s="624">
        <v>53570</v>
      </c>
      <c r="DE35" s="637"/>
      <c r="DF35" s="637"/>
      <c r="DG35" s="637"/>
      <c r="DH35" s="637"/>
      <c r="DI35" s="637"/>
      <c r="DJ35" s="637"/>
      <c r="DK35" s="638"/>
      <c r="DL35" s="624">
        <v>53570</v>
      </c>
      <c r="DM35" s="637"/>
      <c r="DN35" s="637"/>
      <c r="DO35" s="637"/>
      <c r="DP35" s="637"/>
      <c r="DQ35" s="637"/>
      <c r="DR35" s="637"/>
      <c r="DS35" s="637"/>
      <c r="DT35" s="637"/>
      <c r="DU35" s="637"/>
      <c r="DV35" s="638"/>
      <c r="DW35" s="641">
        <v>2.4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4136652</v>
      </c>
      <c r="S36" s="659"/>
      <c r="T36" s="659"/>
      <c r="U36" s="659"/>
      <c r="V36" s="659"/>
      <c r="W36" s="659"/>
      <c r="X36" s="659"/>
      <c r="Y36" s="662"/>
      <c r="Z36" s="663">
        <v>100</v>
      </c>
      <c r="AA36" s="663"/>
      <c r="AB36" s="663"/>
      <c r="AC36" s="663"/>
      <c r="AD36" s="664">
        <v>2117081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159389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-6919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622493</v>
      </c>
      <c r="CS36" s="619"/>
      <c r="CT36" s="619"/>
      <c r="CU36" s="619"/>
      <c r="CV36" s="619"/>
      <c r="CW36" s="619"/>
      <c r="CX36" s="619"/>
      <c r="CY36" s="620"/>
      <c r="CZ36" s="621">
        <v>15.8</v>
      </c>
      <c r="DA36" s="639"/>
      <c r="DB36" s="639"/>
      <c r="DC36" s="640"/>
      <c r="DD36" s="624">
        <v>405202</v>
      </c>
      <c r="DE36" s="619"/>
      <c r="DF36" s="619"/>
      <c r="DG36" s="619"/>
      <c r="DH36" s="619"/>
      <c r="DI36" s="619"/>
      <c r="DJ36" s="619"/>
      <c r="DK36" s="620"/>
      <c r="DL36" s="624">
        <v>362531</v>
      </c>
      <c r="DM36" s="619"/>
      <c r="DN36" s="619"/>
      <c r="DO36" s="619"/>
      <c r="DP36" s="619"/>
      <c r="DQ36" s="619"/>
      <c r="DR36" s="619"/>
      <c r="DS36" s="619"/>
      <c r="DT36" s="619"/>
      <c r="DU36" s="619"/>
      <c r="DV36" s="620"/>
      <c r="DW36" s="641">
        <v>16.3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72255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665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222248</v>
      </c>
      <c r="CS37" s="637"/>
      <c r="CT37" s="637"/>
      <c r="CU37" s="637"/>
      <c r="CV37" s="637"/>
      <c r="CW37" s="637"/>
      <c r="CX37" s="637"/>
      <c r="CY37" s="638"/>
      <c r="CZ37" s="621">
        <v>5.7</v>
      </c>
      <c r="DA37" s="639"/>
      <c r="DB37" s="639"/>
      <c r="DC37" s="640"/>
      <c r="DD37" s="624">
        <v>217154</v>
      </c>
      <c r="DE37" s="637"/>
      <c r="DF37" s="637"/>
      <c r="DG37" s="637"/>
      <c r="DH37" s="637"/>
      <c r="DI37" s="637"/>
      <c r="DJ37" s="637"/>
      <c r="DK37" s="638"/>
      <c r="DL37" s="624">
        <v>217154</v>
      </c>
      <c r="DM37" s="637"/>
      <c r="DN37" s="637"/>
      <c r="DO37" s="637"/>
      <c r="DP37" s="637"/>
      <c r="DQ37" s="637"/>
      <c r="DR37" s="637"/>
      <c r="DS37" s="637"/>
      <c r="DT37" s="637"/>
      <c r="DU37" s="637"/>
      <c r="DV37" s="638"/>
      <c r="DW37" s="641">
        <v>9.8000000000000007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188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1130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468624</v>
      </c>
      <c r="CS38" s="619"/>
      <c r="CT38" s="619"/>
      <c r="CU38" s="619"/>
      <c r="CV38" s="619"/>
      <c r="CW38" s="619"/>
      <c r="CX38" s="619"/>
      <c r="CY38" s="620"/>
      <c r="CZ38" s="621">
        <v>11.9</v>
      </c>
      <c r="DA38" s="639"/>
      <c r="DB38" s="639"/>
      <c r="DC38" s="640"/>
      <c r="DD38" s="624">
        <v>426567</v>
      </c>
      <c r="DE38" s="619"/>
      <c r="DF38" s="619"/>
      <c r="DG38" s="619"/>
      <c r="DH38" s="619"/>
      <c r="DI38" s="619"/>
      <c r="DJ38" s="619"/>
      <c r="DK38" s="620"/>
      <c r="DL38" s="624">
        <v>252065</v>
      </c>
      <c r="DM38" s="619"/>
      <c r="DN38" s="619"/>
      <c r="DO38" s="619"/>
      <c r="DP38" s="619"/>
      <c r="DQ38" s="619"/>
      <c r="DR38" s="619"/>
      <c r="DS38" s="619"/>
      <c r="DT38" s="619"/>
      <c r="DU38" s="619"/>
      <c r="DV38" s="620"/>
      <c r="DW38" s="641">
        <v>11.3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119501</v>
      </c>
      <c r="CS39" s="637"/>
      <c r="CT39" s="637"/>
      <c r="CU39" s="637"/>
      <c r="CV39" s="637"/>
      <c r="CW39" s="637"/>
      <c r="CX39" s="637"/>
      <c r="CY39" s="638"/>
      <c r="CZ39" s="621">
        <v>3</v>
      </c>
      <c r="DA39" s="639"/>
      <c r="DB39" s="639"/>
      <c r="DC39" s="640"/>
      <c r="DD39" s="624">
        <v>111135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48416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90065</v>
      </c>
      <c r="CS40" s="619"/>
      <c r="CT40" s="619"/>
      <c r="CU40" s="619"/>
      <c r="CV40" s="619"/>
      <c r="CW40" s="619"/>
      <c r="CX40" s="619"/>
      <c r="CY40" s="620"/>
      <c r="CZ40" s="621">
        <v>2.2999999999999998</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188376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364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603102</v>
      </c>
      <c r="CS42" s="619"/>
      <c r="CT42" s="619"/>
      <c r="CU42" s="619"/>
      <c r="CV42" s="619"/>
      <c r="CW42" s="619"/>
      <c r="CX42" s="619"/>
      <c r="CY42" s="620"/>
      <c r="CZ42" s="621">
        <v>15.4</v>
      </c>
      <c r="DA42" s="622"/>
      <c r="DB42" s="622"/>
      <c r="DC42" s="623"/>
      <c r="DD42" s="624">
        <v>115429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14164</v>
      </c>
      <c r="CS43" s="637"/>
      <c r="CT43" s="637"/>
      <c r="CU43" s="637"/>
      <c r="CV43" s="637"/>
      <c r="CW43" s="637"/>
      <c r="CX43" s="637"/>
      <c r="CY43" s="638"/>
      <c r="CZ43" s="621">
        <v>0.4</v>
      </c>
      <c r="DA43" s="639"/>
      <c r="DB43" s="639"/>
      <c r="DC43" s="640"/>
      <c r="DD43" s="624">
        <v>14164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599270</v>
      </c>
      <c r="CS44" s="619"/>
      <c r="CT44" s="619"/>
      <c r="CU44" s="619"/>
      <c r="CV44" s="619"/>
      <c r="CW44" s="619"/>
      <c r="CX44" s="619"/>
      <c r="CY44" s="620"/>
      <c r="CZ44" s="621">
        <v>15.3</v>
      </c>
      <c r="DA44" s="622"/>
      <c r="DB44" s="622"/>
      <c r="DC44" s="623"/>
      <c r="DD44" s="624">
        <v>111597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384840</v>
      </c>
      <c r="CS45" s="637"/>
      <c r="CT45" s="637"/>
      <c r="CU45" s="637"/>
      <c r="CV45" s="637"/>
      <c r="CW45" s="637"/>
      <c r="CX45" s="637"/>
      <c r="CY45" s="638"/>
      <c r="CZ45" s="621">
        <v>9.8000000000000007</v>
      </c>
      <c r="DA45" s="639"/>
      <c r="DB45" s="639"/>
      <c r="DC45" s="640"/>
      <c r="DD45" s="624">
        <v>21532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214430</v>
      </c>
      <c r="CS46" s="619"/>
      <c r="CT46" s="619"/>
      <c r="CU46" s="619"/>
      <c r="CV46" s="619"/>
      <c r="CW46" s="619"/>
      <c r="CX46" s="619"/>
      <c r="CY46" s="620"/>
      <c r="CZ46" s="621">
        <v>5.5</v>
      </c>
      <c r="DA46" s="622"/>
      <c r="DB46" s="622"/>
      <c r="DC46" s="623"/>
      <c r="DD46" s="624">
        <v>90065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3832</v>
      </c>
      <c r="CS47" s="637"/>
      <c r="CT47" s="637"/>
      <c r="CU47" s="637"/>
      <c r="CV47" s="637"/>
      <c r="CW47" s="637"/>
      <c r="CX47" s="637"/>
      <c r="CY47" s="638"/>
      <c r="CZ47" s="621">
        <v>0.1</v>
      </c>
      <c r="DA47" s="639"/>
      <c r="DB47" s="639"/>
      <c r="DC47" s="640"/>
      <c r="DD47" s="624">
        <v>3832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3927832</v>
      </c>
      <c r="CS49" s="603"/>
      <c r="CT49" s="603"/>
      <c r="CU49" s="603"/>
      <c r="CV49" s="603"/>
      <c r="CW49" s="603"/>
      <c r="CX49" s="603"/>
      <c r="CY49" s="604"/>
      <c r="CZ49" s="605">
        <v>100</v>
      </c>
      <c r="DA49" s="606"/>
      <c r="DB49" s="606"/>
      <c r="DC49" s="607"/>
      <c r="DD49" s="608">
        <v>2316732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4137</v>
      </c>
      <c r="R7" s="1131"/>
      <c r="S7" s="1131"/>
      <c r="T7" s="1131"/>
      <c r="U7" s="1131"/>
      <c r="V7" s="1131">
        <v>3928</v>
      </c>
      <c r="W7" s="1131"/>
      <c r="X7" s="1131"/>
      <c r="Y7" s="1131"/>
      <c r="Z7" s="1131"/>
      <c r="AA7" s="1131">
        <v>209</v>
      </c>
      <c r="AB7" s="1131"/>
      <c r="AC7" s="1131"/>
      <c r="AD7" s="1131"/>
      <c r="AE7" s="1132"/>
      <c r="AF7" s="1133">
        <v>190</v>
      </c>
      <c r="AG7" s="1134"/>
      <c r="AH7" s="1134"/>
      <c r="AI7" s="1134"/>
      <c r="AJ7" s="1135"/>
      <c r="AK7" s="1117">
        <v>65</v>
      </c>
      <c r="AL7" s="1118"/>
      <c r="AM7" s="1118"/>
      <c r="AN7" s="1118"/>
      <c r="AO7" s="1118"/>
      <c r="AP7" s="1118">
        <v>4119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4137</v>
      </c>
      <c r="R23" s="1095"/>
      <c r="S23" s="1095"/>
      <c r="T23" s="1095"/>
      <c r="U23" s="1095"/>
      <c r="V23" s="1095">
        <v>3928</v>
      </c>
      <c r="W23" s="1095"/>
      <c r="X23" s="1095"/>
      <c r="Y23" s="1095"/>
      <c r="Z23" s="1095"/>
      <c r="AA23" s="1095">
        <v>209</v>
      </c>
      <c r="AB23" s="1095"/>
      <c r="AC23" s="1095"/>
      <c r="AD23" s="1095"/>
      <c r="AE23" s="1096"/>
      <c r="AF23" s="1097">
        <v>190</v>
      </c>
      <c r="AG23" s="1095"/>
      <c r="AH23" s="1095"/>
      <c r="AI23" s="1095"/>
      <c r="AJ23" s="1098"/>
      <c r="AK23" s="1099"/>
      <c r="AL23" s="1100"/>
      <c r="AM23" s="1100"/>
      <c r="AN23" s="1100"/>
      <c r="AO23" s="1100"/>
      <c r="AP23" s="1095">
        <v>4119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676</v>
      </c>
      <c r="R28" s="1080"/>
      <c r="S28" s="1080"/>
      <c r="T28" s="1080"/>
      <c r="U28" s="1080"/>
      <c r="V28" s="1080">
        <v>674</v>
      </c>
      <c r="W28" s="1080"/>
      <c r="X28" s="1080"/>
      <c r="Y28" s="1080"/>
      <c r="Z28" s="1080"/>
      <c r="AA28" s="1080">
        <v>2</v>
      </c>
      <c r="AB28" s="1080"/>
      <c r="AC28" s="1080"/>
      <c r="AD28" s="1080"/>
      <c r="AE28" s="1081"/>
      <c r="AF28" s="1082">
        <v>2</v>
      </c>
      <c r="AG28" s="1080"/>
      <c r="AH28" s="1080"/>
      <c r="AI28" s="1080"/>
      <c r="AJ28" s="1083"/>
      <c r="AK28" s="1084">
        <v>48</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376</v>
      </c>
      <c r="C29" s="1058"/>
      <c r="D29" s="1058"/>
      <c r="E29" s="1058"/>
      <c r="F29" s="1058"/>
      <c r="G29" s="1058"/>
      <c r="H29" s="1058"/>
      <c r="I29" s="1058"/>
      <c r="J29" s="1058"/>
      <c r="K29" s="1058"/>
      <c r="L29" s="1058"/>
      <c r="M29" s="1058"/>
      <c r="N29" s="1058"/>
      <c r="O29" s="1058"/>
      <c r="P29" s="1059"/>
      <c r="Q29" s="1069">
        <v>595</v>
      </c>
      <c r="R29" s="1070"/>
      <c r="S29" s="1070"/>
      <c r="T29" s="1070"/>
      <c r="U29" s="1070"/>
      <c r="V29" s="1070">
        <v>581</v>
      </c>
      <c r="W29" s="1070"/>
      <c r="X29" s="1070"/>
      <c r="Y29" s="1070"/>
      <c r="Z29" s="1070"/>
      <c r="AA29" s="1070">
        <v>14</v>
      </c>
      <c r="AB29" s="1070"/>
      <c r="AC29" s="1070"/>
      <c r="AD29" s="1070"/>
      <c r="AE29" s="1071"/>
      <c r="AF29" s="1063">
        <v>14</v>
      </c>
      <c r="AG29" s="1064"/>
      <c r="AH29" s="1064"/>
      <c r="AI29" s="1064"/>
      <c r="AJ29" s="1065"/>
      <c r="AK29" s="1006">
        <v>105</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377</v>
      </c>
      <c r="C30" s="1058"/>
      <c r="D30" s="1058"/>
      <c r="E30" s="1058"/>
      <c r="F30" s="1058"/>
      <c r="G30" s="1058"/>
      <c r="H30" s="1058"/>
      <c r="I30" s="1058"/>
      <c r="J30" s="1058"/>
      <c r="K30" s="1058"/>
      <c r="L30" s="1058"/>
      <c r="M30" s="1058"/>
      <c r="N30" s="1058"/>
      <c r="O30" s="1058"/>
      <c r="P30" s="1059"/>
      <c r="Q30" s="1069">
        <v>66</v>
      </c>
      <c r="R30" s="1070"/>
      <c r="S30" s="1070"/>
      <c r="T30" s="1070"/>
      <c r="U30" s="1070"/>
      <c r="V30" s="1070">
        <v>66</v>
      </c>
      <c r="W30" s="1070"/>
      <c r="X30" s="1070"/>
      <c r="Y30" s="1070"/>
      <c r="Z30" s="1070"/>
      <c r="AA30" s="1070">
        <v>0</v>
      </c>
      <c r="AB30" s="1070"/>
      <c r="AC30" s="1070"/>
      <c r="AD30" s="1070"/>
      <c r="AE30" s="1071"/>
      <c r="AF30" s="1063">
        <v>0</v>
      </c>
      <c r="AG30" s="1064"/>
      <c r="AH30" s="1064"/>
      <c r="AI30" s="1064"/>
      <c r="AJ30" s="1065"/>
      <c r="AK30" s="1006">
        <v>29</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378</v>
      </c>
      <c r="C31" s="1058"/>
      <c r="D31" s="1058"/>
      <c r="E31" s="1058"/>
      <c r="F31" s="1058"/>
      <c r="G31" s="1058"/>
      <c r="H31" s="1058"/>
      <c r="I31" s="1058"/>
      <c r="J31" s="1058"/>
      <c r="K31" s="1058"/>
      <c r="L31" s="1058"/>
      <c r="M31" s="1058"/>
      <c r="N31" s="1058"/>
      <c r="O31" s="1058"/>
      <c r="P31" s="1059"/>
      <c r="Q31" s="1069">
        <v>240</v>
      </c>
      <c r="R31" s="1070"/>
      <c r="S31" s="1070"/>
      <c r="T31" s="1070"/>
      <c r="U31" s="1070"/>
      <c r="V31" s="1070">
        <v>238</v>
      </c>
      <c r="W31" s="1070"/>
      <c r="X31" s="1070"/>
      <c r="Y31" s="1070"/>
      <c r="Z31" s="1070"/>
      <c r="AA31" s="1070">
        <v>2</v>
      </c>
      <c r="AB31" s="1070"/>
      <c r="AC31" s="1070"/>
      <c r="AD31" s="1070"/>
      <c r="AE31" s="1071"/>
      <c r="AF31" s="1063">
        <v>2</v>
      </c>
      <c r="AG31" s="1064"/>
      <c r="AH31" s="1064"/>
      <c r="AI31" s="1064"/>
      <c r="AJ31" s="1065"/>
      <c r="AK31" s="1006">
        <v>159</v>
      </c>
      <c r="AL31" s="997"/>
      <c r="AM31" s="997"/>
      <c r="AN31" s="997"/>
      <c r="AO31" s="997"/>
      <c r="AP31" s="997">
        <v>1067</v>
      </c>
      <c r="AQ31" s="997"/>
      <c r="AR31" s="997"/>
      <c r="AS31" s="997"/>
      <c r="AT31" s="997"/>
      <c r="AU31" s="997">
        <v>937</v>
      </c>
      <c r="AV31" s="997"/>
      <c r="AW31" s="997"/>
      <c r="AX31" s="997"/>
      <c r="AY31" s="997"/>
      <c r="AZ31" s="1068" t="s">
        <v>532</v>
      </c>
      <c r="BA31" s="1068"/>
      <c r="BB31" s="1068"/>
      <c r="BC31" s="1068"/>
      <c r="BD31" s="1068"/>
      <c r="BE31" s="1052" t="s">
        <v>379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108</v>
      </c>
      <c r="R32" s="1070"/>
      <c r="S32" s="1070"/>
      <c r="T32" s="1070"/>
      <c r="U32" s="1070"/>
      <c r="V32" s="1070">
        <v>104</v>
      </c>
      <c r="W32" s="1070"/>
      <c r="X32" s="1070"/>
      <c r="Y32" s="1070"/>
      <c r="Z32" s="1070"/>
      <c r="AA32" s="1070">
        <v>4</v>
      </c>
      <c r="AB32" s="1070"/>
      <c r="AC32" s="1070"/>
      <c r="AD32" s="1070"/>
      <c r="AE32" s="1071"/>
      <c r="AF32" s="1063">
        <v>4</v>
      </c>
      <c r="AG32" s="1064"/>
      <c r="AH32" s="1064"/>
      <c r="AI32" s="1064"/>
      <c r="AJ32" s="1065"/>
      <c r="AK32" s="1006">
        <v>72</v>
      </c>
      <c r="AL32" s="997"/>
      <c r="AM32" s="997"/>
      <c r="AN32" s="997"/>
      <c r="AO32" s="997"/>
      <c r="AP32" s="997">
        <v>224</v>
      </c>
      <c r="AQ32" s="997"/>
      <c r="AR32" s="997"/>
      <c r="AS32" s="997"/>
      <c r="AT32" s="997"/>
      <c r="AU32" s="997">
        <v>219</v>
      </c>
      <c r="AV32" s="997"/>
      <c r="AW32" s="997"/>
      <c r="AX32" s="997"/>
      <c r="AY32" s="997"/>
      <c r="AZ32" s="1068" t="s">
        <v>532</v>
      </c>
      <c r="BA32" s="1068"/>
      <c r="BB32" s="1068"/>
      <c r="BC32" s="1068"/>
      <c r="BD32" s="1068"/>
      <c r="BE32" s="1052" t="s">
        <v>379</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381</v>
      </c>
      <c r="C33" s="1058"/>
      <c r="D33" s="1058"/>
      <c r="E33" s="1058"/>
      <c r="F33" s="1058"/>
      <c r="G33" s="1058"/>
      <c r="H33" s="1058"/>
      <c r="I33" s="1058"/>
      <c r="J33" s="1058"/>
      <c r="K33" s="1058"/>
      <c r="L33" s="1058"/>
      <c r="M33" s="1058"/>
      <c r="N33" s="1058"/>
      <c r="O33" s="1058"/>
      <c r="P33" s="1059"/>
      <c r="Q33" s="1069">
        <v>112</v>
      </c>
      <c r="R33" s="1070"/>
      <c r="S33" s="1070"/>
      <c r="T33" s="1070"/>
      <c r="U33" s="1070"/>
      <c r="V33" s="1070">
        <v>112</v>
      </c>
      <c r="W33" s="1070"/>
      <c r="X33" s="1070"/>
      <c r="Y33" s="1070"/>
      <c r="Z33" s="1070"/>
      <c r="AA33" s="1070">
        <v>0</v>
      </c>
      <c r="AB33" s="1070"/>
      <c r="AC33" s="1070"/>
      <c r="AD33" s="1070"/>
      <c r="AE33" s="1071"/>
      <c r="AF33" s="1063">
        <v>0</v>
      </c>
      <c r="AG33" s="1064"/>
      <c r="AH33" s="1064"/>
      <c r="AI33" s="1064"/>
      <c r="AJ33" s="1065"/>
      <c r="AK33" s="1006">
        <v>45</v>
      </c>
      <c r="AL33" s="997"/>
      <c r="AM33" s="997"/>
      <c r="AN33" s="997"/>
      <c r="AO33" s="997"/>
      <c r="AP33" s="997">
        <v>58</v>
      </c>
      <c r="AQ33" s="997"/>
      <c r="AR33" s="997"/>
      <c r="AS33" s="997"/>
      <c r="AT33" s="997"/>
      <c r="AU33" s="997">
        <v>0</v>
      </c>
      <c r="AV33" s="997"/>
      <c r="AW33" s="997"/>
      <c r="AX33" s="997"/>
      <c r="AY33" s="997"/>
      <c r="AZ33" s="1068" t="s">
        <v>532</v>
      </c>
      <c r="BA33" s="1068"/>
      <c r="BB33" s="1068"/>
      <c r="BC33" s="1068"/>
      <c r="BD33" s="1068"/>
      <c r="BE33" s="1052" t="s">
        <v>379</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21</v>
      </c>
      <c r="AG63" s="985"/>
      <c r="AH63" s="985"/>
      <c r="AI63" s="985"/>
      <c r="AJ63" s="1050"/>
      <c r="AK63" s="1051"/>
      <c r="AL63" s="989"/>
      <c r="AM63" s="989"/>
      <c r="AN63" s="989"/>
      <c r="AO63" s="989"/>
      <c r="AP63" s="985">
        <v>1349</v>
      </c>
      <c r="AQ63" s="985"/>
      <c r="AR63" s="985"/>
      <c r="AS63" s="985"/>
      <c r="AT63" s="985"/>
      <c r="AU63" s="985">
        <v>1156</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107</v>
      </c>
      <c r="R68" s="1008"/>
      <c r="S68" s="1008"/>
      <c r="T68" s="1008"/>
      <c r="U68" s="1008"/>
      <c r="V68" s="1008">
        <v>100</v>
      </c>
      <c r="W68" s="1008"/>
      <c r="X68" s="1008"/>
      <c r="Y68" s="1008"/>
      <c r="Z68" s="1008"/>
      <c r="AA68" s="1008">
        <v>7</v>
      </c>
      <c r="AB68" s="1008"/>
      <c r="AC68" s="1008"/>
      <c r="AD68" s="1008"/>
      <c r="AE68" s="1008"/>
      <c r="AF68" s="1008">
        <v>7</v>
      </c>
      <c r="AG68" s="1008"/>
      <c r="AH68" s="1008"/>
      <c r="AI68" s="1008"/>
      <c r="AJ68" s="1008"/>
      <c r="AK68" s="1008" t="s">
        <v>532</v>
      </c>
      <c r="AL68" s="1008"/>
      <c r="AM68" s="1008"/>
      <c r="AN68" s="1008"/>
      <c r="AO68" s="1008"/>
      <c r="AP68" s="1008" t="s">
        <v>532</v>
      </c>
      <c r="AQ68" s="1008"/>
      <c r="AR68" s="1008"/>
      <c r="AS68" s="1008"/>
      <c r="AT68" s="1008"/>
      <c r="AU68" s="1008" t="s">
        <v>532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1261</v>
      </c>
      <c r="R69" s="997"/>
      <c r="S69" s="997"/>
      <c r="T69" s="997"/>
      <c r="U69" s="997"/>
      <c r="V69" s="997">
        <v>1239</v>
      </c>
      <c r="W69" s="997"/>
      <c r="X69" s="997"/>
      <c r="Y69" s="997"/>
      <c r="Z69" s="997"/>
      <c r="AA69" s="997">
        <v>22</v>
      </c>
      <c r="AB69" s="997"/>
      <c r="AC69" s="997"/>
      <c r="AD69" s="997"/>
      <c r="AE69" s="997"/>
      <c r="AF69" s="997">
        <v>22</v>
      </c>
      <c r="AG69" s="997"/>
      <c r="AH69" s="997"/>
      <c r="AI69" s="997"/>
      <c r="AJ69" s="997"/>
      <c r="AK69" s="997" t="s">
        <v>532</v>
      </c>
      <c r="AL69" s="997"/>
      <c r="AM69" s="997"/>
      <c r="AN69" s="997"/>
      <c r="AO69" s="997"/>
      <c r="AP69" s="997">
        <v>507</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36</v>
      </c>
      <c r="R70" s="997"/>
      <c r="S70" s="997"/>
      <c r="T70" s="997"/>
      <c r="U70" s="997"/>
      <c r="V70" s="997">
        <v>33</v>
      </c>
      <c r="W70" s="997"/>
      <c r="X70" s="997"/>
      <c r="Y70" s="997"/>
      <c r="Z70" s="997"/>
      <c r="AA70" s="997">
        <v>3</v>
      </c>
      <c r="AB70" s="997"/>
      <c r="AC70" s="997"/>
      <c r="AD70" s="997"/>
      <c r="AE70" s="997"/>
      <c r="AF70" s="997">
        <v>3</v>
      </c>
      <c r="AG70" s="997"/>
      <c r="AH70" s="997"/>
      <c r="AI70" s="997"/>
      <c r="AJ70" s="997"/>
      <c r="AK70" s="997" t="s">
        <v>532</v>
      </c>
      <c r="AL70" s="997"/>
      <c r="AM70" s="997"/>
      <c r="AN70" s="997"/>
      <c r="AO70" s="997"/>
      <c r="AP70" s="997" t="s">
        <v>532</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352</v>
      </c>
      <c r="R71" s="997"/>
      <c r="S71" s="997"/>
      <c r="T71" s="997"/>
      <c r="U71" s="997"/>
      <c r="V71" s="997">
        <v>340</v>
      </c>
      <c r="W71" s="997"/>
      <c r="X71" s="997"/>
      <c r="Y71" s="997"/>
      <c r="Z71" s="997"/>
      <c r="AA71" s="997">
        <v>12</v>
      </c>
      <c r="AB71" s="997"/>
      <c r="AC71" s="997"/>
      <c r="AD71" s="997"/>
      <c r="AE71" s="997"/>
      <c r="AF71" s="997">
        <v>12</v>
      </c>
      <c r="AG71" s="997"/>
      <c r="AH71" s="997"/>
      <c r="AI71" s="997"/>
      <c r="AJ71" s="997"/>
      <c r="AK71" s="997" t="s">
        <v>532</v>
      </c>
      <c r="AL71" s="997"/>
      <c r="AM71" s="997"/>
      <c r="AN71" s="997"/>
      <c r="AO71" s="997"/>
      <c r="AP71" s="997" t="s">
        <v>532</v>
      </c>
      <c r="AQ71" s="997"/>
      <c r="AR71" s="997"/>
      <c r="AS71" s="997"/>
      <c r="AT71" s="997"/>
      <c r="AU71" s="997" t="s">
        <v>532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17</v>
      </c>
      <c r="R72" s="997"/>
      <c r="S72" s="997"/>
      <c r="T72" s="997"/>
      <c r="U72" s="997"/>
      <c r="V72" s="997">
        <v>16</v>
      </c>
      <c r="W72" s="997"/>
      <c r="X72" s="997"/>
      <c r="Y72" s="997"/>
      <c r="Z72" s="997"/>
      <c r="AA72" s="997">
        <v>1</v>
      </c>
      <c r="AB72" s="997"/>
      <c r="AC72" s="997"/>
      <c r="AD72" s="997"/>
      <c r="AE72" s="997"/>
      <c r="AF72" s="997">
        <v>1</v>
      </c>
      <c r="AG72" s="997"/>
      <c r="AH72" s="997"/>
      <c r="AI72" s="997"/>
      <c r="AJ72" s="997"/>
      <c r="AK72" s="997" t="s">
        <v>532</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45</v>
      </c>
      <c r="AG88" s="985"/>
      <c r="AH88" s="985"/>
      <c r="AI88" s="985"/>
      <c r="AJ88" s="985"/>
      <c r="AK88" s="989"/>
      <c r="AL88" s="989"/>
      <c r="AM88" s="989"/>
      <c r="AN88" s="989"/>
      <c r="AO88" s="989"/>
      <c r="AP88" s="985">
        <v>507</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348828</v>
      </c>
      <c r="AB110" s="903"/>
      <c r="AC110" s="903"/>
      <c r="AD110" s="903"/>
      <c r="AE110" s="904"/>
      <c r="AF110" s="905">
        <v>323392</v>
      </c>
      <c r="AG110" s="903"/>
      <c r="AH110" s="903"/>
      <c r="AI110" s="903"/>
      <c r="AJ110" s="904"/>
      <c r="AK110" s="905">
        <v>341413</v>
      </c>
      <c r="AL110" s="903"/>
      <c r="AM110" s="903"/>
      <c r="AN110" s="903"/>
      <c r="AO110" s="904"/>
      <c r="AP110" s="906">
        <v>18</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3746436</v>
      </c>
      <c r="BR110" s="830"/>
      <c r="BS110" s="830"/>
      <c r="BT110" s="830"/>
      <c r="BU110" s="830"/>
      <c r="BV110" s="830">
        <v>3944279</v>
      </c>
      <c r="BW110" s="830"/>
      <c r="BX110" s="830"/>
      <c r="BY110" s="830"/>
      <c r="BZ110" s="830"/>
      <c r="CA110" s="830">
        <v>4118595</v>
      </c>
      <c r="CB110" s="830"/>
      <c r="CC110" s="830"/>
      <c r="CD110" s="830"/>
      <c r="CE110" s="830"/>
      <c r="CF110" s="891">
        <v>216.9</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1430958</v>
      </c>
      <c r="BR112" s="801"/>
      <c r="BS112" s="801"/>
      <c r="BT112" s="801"/>
      <c r="BU112" s="801"/>
      <c r="BV112" s="801">
        <v>1302684</v>
      </c>
      <c r="BW112" s="801"/>
      <c r="BX112" s="801"/>
      <c r="BY112" s="801"/>
      <c r="BZ112" s="801"/>
      <c r="CA112" s="801">
        <v>1155724</v>
      </c>
      <c r="CB112" s="801"/>
      <c r="CC112" s="801"/>
      <c r="CD112" s="801"/>
      <c r="CE112" s="801"/>
      <c r="CF112" s="878">
        <v>60.9</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216455</v>
      </c>
      <c r="AB113" s="939"/>
      <c r="AC113" s="939"/>
      <c r="AD113" s="939"/>
      <c r="AE113" s="940"/>
      <c r="AF113" s="941">
        <v>205810</v>
      </c>
      <c r="AG113" s="939"/>
      <c r="AH113" s="939"/>
      <c r="AI113" s="939"/>
      <c r="AJ113" s="940"/>
      <c r="AK113" s="941">
        <v>207583</v>
      </c>
      <c r="AL113" s="939"/>
      <c r="AM113" s="939"/>
      <c r="AN113" s="939"/>
      <c r="AO113" s="940"/>
      <c r="AP113" s="942">
        <v>10.9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406</v>
      </c>
      <c r="BR113" s="801"/>
      <c r="BS113" s="801"/>
      <c r="BT113" s="801"/>
      <c r="BU113" s="801"/>
      <c r="BV113" s="801" t="s">
        <v>406</v>
      </c>
      <c r="BW113" s="801"/>
      <c r="BX113" s="801"/>
      <c r="BY113" s="801"/>
      <c r="BZ113" s="801"/>
      <c r="CA113" s="801" t="s">
        <v>406</v>
      </c>
      <c r="CB113" s="801"/>
      <c r="CC113" s="801"/>
      <c r="CD113" s="801"/>
      <c r="CE113" s="801"/>
      <c r="CF113" s="878" t="s">
        <v>406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1673</v>
      </c>
      <c r="AB114" s="814"/>
      <c r="AC114" s="814"/>
      <c r="AD114" s="814"/>
      <c r="AE114" s="815"/>
      <c r="AF114" s="816">
        <v>14</v>
      </c>
      <c r="AG114" s="814"/>
      <c r="AH114" s="814"/>
      <c r="AI114" s="814"/>
      <c r="AJ114" s="815"/>
      <c r="AK114" s="816" t="s">
        <v>406</v>
      </c>
      <c r="AL114" s="814"/>
      <c r="AM114" s="814"/>
      <c r="AN114" s="814"/>
      <c r="AO114" s="815"/>
      <c r="AP114" s="784" t="s">
        <v>406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688888</v>
      </c>
      <c r="BR114" s="801"/>
      <c r="BS114" s="801"/>
      <c r="BT114" s="801"/>
      <c r="BU114" s="801"/>
      <c r="BV114" s="801">
        <v>659246</v>
      </c>
      <c r="BW114" s="801"/>
      <c r="BX114" s="801"/>
      <c r="BY114" s="801"/>
      <c r="BZ114" s="801"/>
      <c r="CA114" s="801">
        <v>620481</v>
      </c>
      <c r="CB114" s="801"/>
      <c r="CC114" s="801"/>
      <c r="CD114" s="801"/>
      <c r="CE114" s="801"/>
      <c r="CF114" s="878">
        <v>32.700000000000003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566956</v>
      </c>
      <c r="AB117" s="925"/>
      <c r="AC117" s="925"/>
      <c r="AD117" s="925"/>
      <c r="AE117" s="926"/>
      <c r="AF117" s="928">
        <v>529216</v>
      </c>
      <c r="AG117" s="925"/>
      <c r="AH117" s="925"/>
      <c r="AI117" s="925"/>
      <c r="AJ117" s="926"/>
      <c r="AK117" s="928">
        <v>548996</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5866282</v>
      </c>
      <c r="BR118" s="888"/>
      <c r="BS118" s="888"/>
      <c r="BT118" s="888"/>
      <c r="BU118" s="888"/>
      <c r="BV118" s="888">
        <v>5906209</v>
      </c>
      <c r="BW118" s="888"/>
      <c r="BX118" s="888"/>
      <c r="BY118" s="888"/>
      <c r="BZ118" s="888"/>
      <c r="CA118" s="888">
        <v>5894800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1942701</v>
      </c>
      <c r="BR119" s="830"/>
      <c r="BS119" s="830"/>
      <c r="BT119" s="830"/>
      <c r="BU119" s="830"/>
      <c r="BV119" s="830">
        <v>2063700</v>
      </c>
      <c r="BW119" s="830"/>
      <c r="BX119" s="830"/>
      <c r="BY119" s="830"/>
      <c r="BZ119" s="830"/>
      <c r="CA119" s="830">
        <v>2250233</v>
      </c>
      <c r="CB119" s="830"/>
      <c r="CC119" s="830"/>
      <c r="CD119" s="830"/>
      <c r="CE119" s="830"/>
      <c r="CF119" s="891">
        <v>118.5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756695</v>
      </c>
      <c r="BR120" s="801"/>
      <c r="BS120" s="801"/>
      <c r="BT120" s="801"/>
      <c r="BU120" s="801"/>
      <c r="BV120" s="801">
        <v>764966</v>
      </c>
      <c r="BW120" s="801"/>
      <c r="BX120" s="801"/>
      <c r="BY120" s="801"/>
      <c r="BZ120" s="801"/>
      <c r="CA120" s="801">
        <v>815602</v>
      </c>
      <c r="CB120" s="801"/>
      <c r="CC120" s="801"/>
      <c r="CD120" s="801"/>
      <c r="CE120" s="801"/>
      <c r="CF120" s="878">
        <v>42.9</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1138836</v>
      </c>
      <c r="DH120" s="830"/>
      <c r="DI120" s="830"/>
      <c r="DJ120" s="830"/>
      <c r="DK120" s="830"/>
      <c r="DL120" s="830">
        <v>1039073</v>
      </c>
      <c r="DM120" s="830"/>
      <c r="DN120" s="830"/>
      <c r="DO120" s="830"/>
      <c r="DP120" s="830"/>
      <c r="DQ120" s="830">
        <v>937178</v>
      </c>
      <c r="DR120" s="830"/>
      <c r="DS120" s="830"/>
      <c r="DT120" s="830"/>
      <c r="DU120" s="830"/>
      <c r="DV120" s="831">
        <v>49.3</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3040177</v>
      </c>
      <c r="BR121" s="888"/>
      <c r="BS121" s="888"/>
      <c r="BT121" s="888"/>
      <c r="BU121" s="888"/>
      <c r="BV121" s="888">
        <v>3124117</v>
      </c>
      <c r="BW121" s="888"/>
      <c r="BX121" s="888"/>
      <c r="BY121" s="888"/>
      <c r="BZ121" s="888"/>
      <c r="CA121" s="888">
        <v>3143816</v>
      </c>
      <c r="CB121" s="888"/>
      <c r="CC121" s="888"/>
      <c r="CD121" s="888"/>
      <c r="CE121" s="888"/>
      <c r="CF121" s="889">
        <v>165.5</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292122</v>
      </c>
      <c r="DH121" s="801"/>
      <c r="DI121" s="801"/>
      <c r="DJ121" s="801"/>
      <c r="DK121" s="801"/>
      <c r="DL121" s="801">
        <v>263611</v>
      </c>
      <c r="DM121" s="801"/>
      <c r="DN121" s="801"/>
      <c r="DO121" s="801"/>
      <c r="DP121" s="801"/>
      <c r="DQ121" s="801">
        <v>218546</v>
      </c>
      <c r="DR121" s="801"/>
      <c r="DS121" s="801"/>
      <c r="DT121" s="801"/>
      <c r="DU121" s="801"/>
      <c r="DV121" s="853">
        <v>11.5</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5739573</v>
      </c>
      <c r="BR122" s="870"/>
      <c r="BS122" s="870"/>
      <c r="BT122" s="870"/>
      <c r="BU122" s="870"/>
      <c r="BV122" s="870">
        <v>5952783</v>
      </c>
      <c r="BW122" s="870"/>
      <c r="BX122" s="870"/>
      <c r="BY122" s="870"/>
      <c r="BZ122" s="870"/>
      <c r="CA122" s="870">
        <v>6209651</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72051</v>
      </c>
      <c r="AB128" s="754"/>
      <c r="AC128" s="754"/>
      <c r="AD128" s="754"/>
      <c r="AE128" s="755"/>
      <c r="AF128" s="756">
        <v>74276</v>
      </c>
      <c r="AG128" s="754"/>
      <c r="AH128" s="754"/>
      <c r="AI128" s="754"/>
      <c r="AJ128" s="755"/>
      <c r="AK128" s="756">
        <v>76279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2201050</v>
      </c>
      <c r="AB129" s="814"/>
      <c r="AC129" s="814"/>
      <c r="AD129" s="814"/>
      <c r="AE129" s="815"/>
      <c r="AF129" s="816">
        <v>2125341</v>
      </c>
      <c r="AG129" s="814"/>
      <c r="AH129" s="814"/>
      <c r="AI129" s="814"/>
      <c r="AJ129" s="815"/>
      <c r="AK129" s="816">
        <v>2202195</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9.1999999999999993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304643</v>
      </c>
      <c r="AB130" s="814"/>
      <c r="AC130" s="814"/>
      <c r="AD130" s="814"/>
      <c r="AE130" s="815"/>
      <c r="AF130" s="816">
        <v>293042</v>
      </c>
      <c r="AG130" s="814"/>
      <c r="AH130" s="814"/>
      <c r="AI130" s="814"/>
      <c r="AJ130" s="815"/>
      <c r="AK130" s="816">
        <v>303147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1896407</v>
      </c>
      <c r="AB131" s="747"/>
      <c r="AC131" s="747"/>
      <c r="AD131" s="747"/>
      <c r="AE131" s="748"/>
      <c r="AF131" s="749">
        <v>1832299</v>
      </c>
      <c r="AG131" s="747"/>
      <c r="AH131" s="747"/>
      <c r="AI131" s="747"/>
      <c r="AJ131" s="748"/>
      <c r="AK131" s="749">
        <v>1899048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10.032761949999999</v>
      </c>
      <c r="AB132" s="770"/>
      <c r="AC132" s="770"/>
      <c r="AD132" s="770"/>
      <c r="AE132" s="771"/>
      <c r="AF132" s="772">
        <v>8.8357849890000004</v>
      </c>
      <c r="AG132" s="770"/>
      <c r="AH132" s="770"/>
      <c r="AI132" s="770"/>
      <c r="AJ132" s="771"/>
      <c r="AK132" s="772">
        <v>8.9292108470000002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10.9</v>
      </c>
      <c r="AB133" s="779"/>
      <c r="AC133" s="779"/>
      <c r="AD133" s="779"/>
      <c r="AE133" s="780"/>
      <c r="AF133" s="778">
        <v>9.9</v>
      </c>
      <c r="AG133" s="779"/>
      <c r="AH133" s="779"/>
      <c r="AI133" s="779"/>
      <c r="AJ133" s="780"/>
      <c r="AK133" s="778">
        <v>9.1999999999999993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536870</v>
      </c>
      <c r="L9" s="264">
        <v>138583</v>
      </c>
      <c r="M9" s="265">
        <v>187155</v>
      </c>
      <c r="N9" s="266">
        <v>-26</v>
      </c>
    </row>
    <row r="10" spans="1:16" x14ac:dyDescent="0.15">
      <c r="A10" s="248"/>
      <c r="B10" s="244"/>
      <c r="C10" s="244"/>
      <c r="D10" s="244"/>
      <c r="E10" s="244"/>
      <c r="F10" s="244"/>
      <c r="G10" s="1163" t="s">
        <v>474</v>
      </c>
      <c r="H10" s="1164"/>
      <c r="I10" s="1164"/>
      <c r="J10" s="1165"/>
      <c r="K10" s="267">
        <v>39114</v>
      </c>
      <c r="L10" s="268">
        <v>10097</v>
      </c>
      <c r="M10" s="269">
        <v>20525</v>
      </c>
      <c r="N10" s="270">
        <v>-50.8</v>
      </c>
    </row>
    <row r="11" spans="1:16" ht="13.5" customHeight="1" x14ac:dyDescent="0.15">
      <c r="A11" s="248"/>
      <c r="B11" s="244"/>
      <c r="C11" s="244"/>
      <c r="D11" s="244"/>
      <c r="E11" s="244"/>
      <c r="F11" s="244"/>
      <c r="G11" s="1163" t="s">
        <v>475</v>
      </c>
      <c r="H11" s="1164"/>
      <c r="I11" s="1164"/>
      <c r="J11" s="1165"/>
      <c r="K11" s="267">
        <v>134477</v>
      </c>
      <c r="L11" s="268">
        <v>34713</v>
      </c>
      <c r="M11" s="269">
        <v>27959</v>
      </c>
      <c r="N11" s="270">
        <v>24.2</v>
      </c>
    </row>
    <row r="12" spans="1:16" ht="13.5" customHeight="1" x14ac:dyDescent="0.15">
      <c r="A12" s="248"/>
      <c r="B12" s="244"/>
      <c r="C12" s="244"/>
      <c r="D12" s="244"/>
      <c r="E12" s="244"/>
      <c r="F12" s="244"/>
      <c r="G12" s="1163" t="s">
        <v>476</v>
      </c>
      <c r="H12" s="1164"/>
      <c r="I12" s="1164"/>
      <c r="J12" s="1165"/>
      <c r="K12" s="267" t="s">
        <v>477</v>
      </c>
      <c r="L12" s="268" t="s">
        <v>477</v>
      </c>
      <c r="M12" s="269">
        <v>2910</v>
      </c>
      <c r="N12" s="270" t="s">
        <v>477</v>
      </c>
    </row>
    <row r="13" spans="1:16" ht="13.5" customHeight="1" x14ac:dyDescent="0.15">
      <c r="A13" s="248"/>
      <c r="B13" s="244"/>
      <c r="C13" s="244"/>
      <c r="D13" s="244"/>
      <c r="E13" s="244"/>
      <c r="F13" s="244"/>
      <c r="G13" s="1163" t="s">
        <v>478</v>
      </c>
      <c r="H13" s="1164"/>
      <c r="I13" s="1164"/>
      <c r="J13" s="1165"/>
      <c r="K13" s="267" t="s">
        <v>477</v>
      </c>
      <c r="L13" s="268" t="s">
        <v>477</v>
      </c>
      <c r="M13" s="269" t="s">
        <v>477</v>
      </c>
      <c r="N13" s="270" t="s">
        <v>477</v>
      </c>
    </row>
    <row r="14" spans="1:16" ht="13.5" customHeight="1" x14ac:dyDescent="0.15">
      <c r="A14" s="248"/>
      <c r="B14" s="244"/>
      <c r="C14" s="244"/>
      <c r="D14" s="244"/>
      <c r="E14" s="244"/>
      <c r="F14" s="244"/>
      <c r="G14" s="1163" t="s">
        <v>479</v>
      </c>
      <c r="H14" s="1164"/>
      <c r="I14" s="1164"/>
      <c r="J14" s="1165"/>
      <c r="K14" s="267">
        <v>47417</v>
      </c>
      <c r="L14" s="268">
        <v>12240</v>
      </c>
      <c r="M14" s="269">
        <v>9160</v>
      </c>
      <c r="N14" s="270">
        <v>33.6</v>
      </c>
    </row>
    <row r="15" spans="1:16" ht="13.5" customHeight="1" x14ac:dyDescent="0.15">
      <c r="A15" s="248"/>
      <c r="B15" s="244"/>
      <c r="C15" s="244"/>
      <c r="D15" s="244"/>
      <c r="E15" s="244"/>
      <c r="F15" s="244"/>
      <c r="G15" s="1163" t="s">
        <v>480</v>
      </c>
      <c r="H15" s="1164"/>
      <c r="I15" s="1164"/>
      <c r="J15" s="1165"/>
      <c r="K15" s="267">
        <v>14164</v>
      </c>
      <c r="L15" s="268">
        <v>3656</v>
      </c>
      <c r="M15" s="269">
        <v>4580</v>
      </c>
      <c r="N15" s="270">
        <v>-20.2</v>
      </c>
    </row>
    <row r="16" spans="1:16" x14ac:dyDescent="0.15">
      <c r="A16" s="248"/>
      <c r="B16" s="244"/>
      <c r="C16" s="244"/>
      <c r="D16" s="244"/>
      <c r="E16" s="244"/>
      <c r="F16" s="244"/>
      <c r="G16" s="1166" t="s">
        <v>481</v>
      </c>
      <c r="H16" s="1167"/>
      <c r="I16" s="1167"/>
      <c r="J16" s="1168"/>
      <c r="K16" s="268">
        <v>-52463</v>
      </c>
      <c r="L16" s="268">
        <v>-13542</v>
      </c>
      <c r="M16" s="269">
        <v>-19254</v>
      </c>
      <c r="N16" s="270">
        <v>-29.7</v>
      </c>
    </row>
    <row r="17" spans="1:16" x14ac:dyDescent="0.15">
      <c r="A17" s="248"/>
      <c r="B17" s="244"/>
      <c r="C17" s="244"/>
      <c r="D17" s="244"/>
      <c r="E17" s="244"/>
      <c r="F17" s="244"/>
      <c r="G17" s="1166" t="s">
        <v>167</v>
      </c>
      <c r="H17" s="1167"/>
      <c r="I17" s="1167"/>
      <c r="J17" s="1168"/>
      <c r="K17" s="268">
        <v>719579</v>
      </c>
      <c r="L17" s="268">
        <v>185746</v>
      </c>
      <c r="M17" s="269">
        <v>233033</v>
      </c>
      <c r="N17" s="270">
        <v>-20.3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16</v>
      </c>
      <c r="L21" s="281">
        <v>21.21</v>
      </c>
      <c r="M21" s="282">
        <v>-5.21</v>
      </c>
      <c r="N21" s="249"/>
      <c r="O21" s="283"/>
      <c r="P21" s="279"/>
    </row>
    <row r="22" spans="1:16" s="284" customFormat="1" x14ac:dyDescent="0.15">
      <c r="A22" s="279"/>
      <c r="B22" s="249"/>
      <c r="C22" s="249"/>
      <c r="D22" s="249"/>
      <c r="E22" s="249"/>
      <c r="F22" s="249"/>
      <c r="G22" s="1160" t="s">
        <v>487</v>
      </c>
      <c r="H22" s="1161"/>
      <c r="I22" s="1161"/>
      <c r="J22" s="1162"/>
      <c r="K22" s="285">
        <v>97.9</v>
      </c>
      <c r="L22" s="286">
        <v>95.4</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341413</v>
      </c>
      <c r="L32" s="294">
        <v>88129</v>
      </c>
      <c r="M32" s="295">
        <v>137219</v>
      </c>
      <c r="N32" s="296">
        <v>-35.799999999999997</v>
      </c>
    </row>
    <row r="33" spans="1:16" ht="13.5" customHeight="1" x14ac:dyDescent="0.15">
      <c r="A33" s="248"/>
      <c r="B33" s="244"/>
      <c r="C33" s="244"/>
      <c r="D33" s="244"/>
      <c r="E33" s="244"/>
      <c r="F33" s="244"/>
      <c r="G33" s="1151" t="s">
        <v>492</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493</v>
      </c>
      <c r="H34" s="1152"/>
      <c r="I34" s="1152"/>
      <c r="J34" s="1153"/>
      <c r="K34" s="294" t="s">
        <v>477</v>
      </c>
      <c r="L34" s="294" t="s">
        <v>477</v>
      </c>
      <c r="M34" s="295">
        <v>4</v>
      </c>
      <c r="N34" s="296" t="s">
        <v>477</v>
      </c>
    </row>
    <row r="35" spans="1:16" ht="27" customHeight="1" x14ac:dyDescent="0.15">
      <c r="A35" s="248"/>
      <c r="B35" s="244"/>
      <c r="C35" s="244"/>
      <c r="D35" s="244"/>
      <c r="E35" s="244"/>
      <c r="F35" s="244"/>
      <c r="G35" s="1151" t="s">
        <v>494</v>
      </c>
      <c r="H35" s="1152"/>
      <c r="I35" s="1152"/>
      <c r="J35" s="1153"/>
      <c r="K35" s="294">
        <v>207583</v>
      </c>
      <c r="L35" s="294">
        <v>53584</v>
      </c>
      <c r="M35" s="295">
        <v>30414</v>
      </c>
      <c r="N35" s="296">
        <v>76.2</v>
      </c>
    </row>
    <row r="36" spans="1:16" ht="27" customHeight="1" x14ac:dyDescent="0.15">
      <c r="A36" s="248"/>
      <c r="B36" s="244"/>
      <c r="C36" s="244"/>
      <c r="D36" s="244"/>
      <c r="E36" s="244"/>
      <c r="F36" s="244"/>
      <c r="G36" s="1151" t="s">
        <v>495</v>
      </c>
      <c r="H36" s="1152"/>
      <c r="I36" s="1152"/>
      <c r="J36" s="1153"/>
      <c r="K36" s="294" t="s">
        <v>477</v>
      </c>
      <c r="L36" s="294" t="s">
        <v>477</v>
      </c>
      <c r="M36" s="295">
        <v>5195</v>
      </c>
      <c r="N36" s="296" t="s">
        <v>477</v>
      </c>
    </row>
    <row r="37" spans="1:16" ht="13.5" customHeight="1" x14ac:dyDescent="0.15">
      <c r="A37" s="248"/>
      <c r="B37" s="244"/>
      <c r="C37" s="244"/>
      <c r="D37" s="244"/>
      <c r="E37" s="244"/>
      <c r="F37" s="244"/>
      <c r="G37" s="1151" t="s">
        <v>496</v>
      </c>
      <c r="H37" s="1152"/>
      <c r="I37" s="1152"/>
      <c r="J37" s="1153"/>
      <c r="K37" s="294" t="s">
        <v>477</v>
      </c>
      <c r="L37" s="294" t="s">
        <v>477</v>
      </c>
      <c r="M37" s="295">
        <v>2257</v>
      </c>
      <c r="N37" s="296" t="s">
        <v>477</v>
      </c>
    </row>
    <row r="38" spans="1:16" ht="27" customHeight="1" x14ac:dyDescent="0.15">
      <c r="A38" s="248"/>
      <c r="B38" s="244"/>
      <c r="C38" s="244"/>
      <c r="D38" s="244"/>
      <c r="E38" s="244"/>
      <c r="F38" s="244"/>
      <c r="G38" s="1154" t="s">
        <v>497</v>
      </c>
      <c r="H38" s="1155"/>
      <c r="I38" s="1155"/>
      <c r="J38" s="1156"/>
      <c r="K38" s="297" t="s">
        <v>477</v>
      </c>
      <c r="L38" s="297" t="s">
        <v>477</v>
      </c>
      <c r="M38" s="298">
        <v>40</v>
      </c>
      <c r="N38" s="299" t="s">
        <v>477</v>
      </c>
      <c r="O38" s="293"/>
    </row>
    <row r="39" spans="1:16" x14ac:dyDescent="0.15">
      <c r="A39" s="248"/>
      <c r="B39" s="244"/>
      <c r="C39" s="244"/>
      <c r="D39" s="244"/>
      <c r="E39" s="244"/>
      <c r="F39" s="244"/>
      <c r="G39" s="1154" t="s">
        <v>498</v>
      </c>
      <c r="H39" s="1155"/>
      <c r="I39" s="1155"/>
      <c r="J39" s="1156"/>
      <c r="K39" s="300">
        <v>-76279</v>
      </c>
      <c r="L39" s="300">
        <v>-19690</v>
      </c>
      <c r="M39" s="301">
        <v>-7960</v>
      </c>
      <c r="N39" s="302">
        <v>147.4</v>
      </c>
      <c r="O39" s="293"/>
    </row>
    <row r="40" spans="1:16" ht="27" customHeight="1" x14ac:dyDescent="0.15">
      <c r="A40" s="248"/>
      <c r="B40" s="244"/>
      <c r="C40" s="244"/>
      <c r="D40" s="244"/>
      <c r="E40" s="244"/>
      <c r="F40" s="244"/>
      <c r="G40" s="1151" t="s">
        <v>499</v>
      </c>
      <c r="H40" s="1152"/>
      <c r="I40" s="1152"/>
      <c r="J40" s="1153"/>
      <c r="K40" s="300">
        <v>-303147</v>
      </c>
      <c r="L40" s="300">
        <v>-78252</v>
      </c>
      <c r="M40" s="301">
        <v>-124831</v>
      </c>
      <c r="N40" s="302">
        <v>-37.299999999999997</v>
      </c>
      <c r="O40" s="293"/>
    </row>
    <row r="41" spans="1:16" x14ac:dyDescent="0.15">
      <c r="A41" s="248"/>
      <c r="B41" s="244"/>
      <c r="C41" s="244"/>
      <c r="D41" s="244"/>
      <c r="E41" s="244"/>
      <c r="F41" s="244"/>
      <c r="G41" s="1157" t="s">
        <v>278</v>
      </c>
      <c r="H41" s="1158"/>
      <c r="I41" s="1158"/>
      <c r="J41" s="1159"/>
      <c r="K41" s="294">
        <v>169570</v>
      </c>
      <c r="L41" s="300">
        <v>43771</v>
      </c>
      <c r="M41" s="301">
        <v>42339</v>
      </c>
      <c r="N41" s="302">
        <v>3.4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320718</v>
      </c>
      <c r="J51" s="320">
        <v>77599</v>
      </c>
      <c r="K51" s="321">
        <v>18.7</v>
      </c>
      <c r="L51" s="322">
        <v>216155</v>
      </c>
      <c r="M51" s="323">
        <v>-35.299999999999997</v>
      </c>
      <c r="N51" s="324">
        <v>54</v>
      </c>
    </row>
    <row r="52" spans="1:14" x14ac:dyDescent="0.15">
      <c r="A52" s="248"/>
      <c r="B52" s="244"/>
      <c r="C52" s="244"/>
      <c r="D52" s="244"/>
      <c r="E52" s="244"/>
      <c r="F52" s="244"/>
      <c r="G52" s="325"/>
      <c r="H52" s="326" t="s">
        <v>510</v>
      </c>
      <c r="I52" s="327">
        <v>179325</v>
      </c>
      <c r="J52" s="328">
        <v>43389</v>
      </c>
      <c r="K52" s="329">
        <v>-25.3</v>
      </c>
      <c r="L52" s="330">
        <v>108827</v>
      </c>
      <c r="M52" s="331">
        <v>-19.600000000000001</v>
      </c>
      <c r="N52" s="332">
        <v>-5.7</v>
      </c>
    </row>
    <row r="53" spans="1:14" x14ac:dyDescent="0.15">
      <c r="A53" s="248"/>
      <c r="B53" s="244"/>
      <c r="C53" s="244"/>
      <c r="D53" s="244"/>
      <c r="E53" s="244"/>
      <c r="F53" s="244"/>
      <c r="G53" s="310" t="s">
        <v>511</v>
      </c>
      <c r="H53" s="311"/>
      <c r="I53" s="319">
        <v>314326</v>
      </c>
      <c r="J53" s="320">
        <v>77382</v>
      </c>
      <c r="K53" s="321">
        <v>-0.3</v>
      </c>
      <c r="L53" s="322">
        <v>228305</v>
      </c>
      <c r="M53" s="323">
        <v>5.6</v>
      </c>
      <c r="N53" s="324">
        <v>-5.9</v>
      </c>
    </row>
    <row r="54" spans="1:14" x14ac:dyDescent="0.15">
      <c r="A54" s="248"/>
      <c r="B54" s="244"/>
      <c r="C54" s="244"/>
      <c r="D54" s="244"/>
      <c r="E54" s="244"/>
      <c r="F54" s="244"/>
      <c r="G54" s="325"/>
      <c r="H54" s="326" t="s">
        <v>510</v>
      </c>
      <c r="I54" s="327">
        <v>273408</v>
      </c>
      <c r="J54" s="328">
        <v>67309</v>
      </c>
      <c r="K54" s="329">
        <v>55.1</v>
      </c>
      <c r="L54" s="330">
        <v>86611</v>
      </c>
      <c r="M54" s="331">
        <v>-20.399999999999999</v>
      </c>
      <c r="N54" s="332">
        <v>75.5</v>
      </c>
    </row>
    <row r="55" spans="1:14" x14ac:dyDescent="0.15">
      <c r="A55" s="248"/>
      <c r="B55" s="244"/>
      <c r="C55" s="244"/>
      <c r="D55" s="244"/>
      <c r="E55" s="244"/>
      <c r="F55" s="244"/>
      <c r="G55" s="310" t="s">
        <v>512</v>
      </c>
      <c r="H55" s="311"/>
      <c r="I55" s="319">
        <v>159479</v>
      </c>
      <c r="J55" s="320">
        <v>39870</v>
      </c>
      <c r="K55" s="321">
        <v>-48.5</v>
      </c>
      <c r="L55" s="322">
        <v>316331</v>
      </c>
      <c r="M55" s="323">
        <v>38.6</v>
      </c>
      <c r="N55" s="324">
        <v>-87.1</v>
      </c>
    </row>
    <row r="56" spans="1:14" x14ac:dyDescent="0.15">
      <c r="A56" s="248"/>
      <c r="B56" s="244"/>
      <c r="C56" s="244"/>
      <c r="D56" s="244"/>
      <c r="E56" s="244"/>
      <c r="F56" s="244"/>
      <c r="G56" s="325"/>
      <c r="H56" s="326" t="s">
        <v>510</v>
      </c>
      <c r="I56" s="327">
        <v>98711</v>
      </c>
      <c r="J56" s="328">
        <v>24678</v>
      </c>
      <c r="K56" s="329">
        <v>-63.3</v>
      </c>
      <c r="L56" s="330">
        <v>106387</v>
      </c>
      <c r="M56" s="331">
        <v>22.8</v>
      </c>
      <c r="N56" s="332">
        <v>-86.1</v>
      </c>
    </row>
    <row r="57" spans="1:14" x14ac:dyDescent="0.15">
      <c r="A57" s="248"/>
      <c r="B57" s="244"/>
      <c r="C57" s="244"/>
      <c r="D57" s="244"/>
      <c r="E57" s="244"/>
      <c r="F57" s="244"/>
      <c r="G57" s="310" t="s">
        <v>513</v>
      </c>
      <c r="H57" s="311"/>
      <c r="I57" s="319">
        <v>510746</v>
      </c>
      <c r="J57" s="320">
        <v>130160</v>
      </c>
      <c r="K57" s="321">
        <v>226.5</v>
      </c>
      <c r="L57" s="322">
        <v>333013</v>
      </c>
      <c r="M57" s="323">
        <v>5.3</v>
      </c>
      <c r="N57" s="324">
        <v>221.2</v>
      </c>
    </row>
    <row r="58" spans="1:14" x14ac:dyDescent="0.15">
      <c r="A58" s="248"/>
      <c r="B58" s="244"/>
      <c r="C58" s="244"/>
      <c r="D58" s="244"/>
      <c r="E58" s="244"/>
      <c r="F58" s="244"/>
      <c r="G58" s="325"/>
      <c r="H58" s="326" t="s">
        <v>510</v>
      </c>
      <c r="I58" s="327">
        <v>133801</v>
      </c>
      <c r="J58" s="328">
        <v>34098</v>
      </c>
      <c r="K58" s="329">
        <v>38.200000000000003</v>
      </c>
      <c r="L58" s="330">
        <v>126732</v>
      </c>
      <c r="M58" s="331">
        <v>19.100000000000001</v>
      </c>
      <c r="N58" s="332">
        <v>19.100000000000001</v>
      </c>
    </row>
    <row r="59" spans="1:14" x14ac:dyDescent="0.15">
      <c r="A59" s="248"/>
      <c r="B59" s="244"/>
      <c r="C59" s="244"/>
      <c r="D59" s="244"/>
      <c r="E59" s="244"/>
      <c r="F59" s="244"/>
      <c r="G59" s="310" t="s">
        <v>514</v>
      </c>
      <c r="H59" s="311"/>
      <c r="I59" s="319">
        <v>599270</v>
      </c>
      <c r="J59" s="320">
        <v>154690</v>
      </c>
      <c r="K59" s="321">
        <v>18.8</v>
      </c>
      <c r="L59" s="322">
        <v>280458</v>
      </c>
      <c r="M59" s="323">
        <v>-15.8</v>
      </c>
      <c r="N59" s="324">
        <v>34.6</v>
      </c>
    </row>
    <row r="60" spans="1:14" x14ac:dyDescent="0.15">
      <c r="A60" s="248"/>
      <c r="B60" s="244"/>
      <c r="C60" s="244"/>
      <c r="D60" s="244"/>
      <c r="E60" s="244"/>
      <c r="F60" s="244"/>
      <c r="G60" s="325"/>
      <c r="H60" s="326" t="s">
        <v>510</v>
      </c>
      <c r="I60" s="333">
        <v>214430</v>
      </c>
      <c r="J60" s="328">
        <v>55351</v>
      </c>
      <c r="K60" s="329">
        <v>62.3</v>
      </c>
      <c r="L60" s="330">
        <v>127286</v>
      </c>
      <c r="M60" s="331">
        <v>0.4</v>
      </c>
      <c r="N60" s="332">
        <v>61.9</v>
      </c>
    </row>
    <row r="61" spans="1:14" x14ac:dyDescent="0.15">
      <c r="A61" s="248"/>
      <c r="B61" s="244"/>
      <c r="C61" s="244"/>
      <c r="D61" s="244"/>
      <c r="E61" s="244"/>
      <c r="F61" s="244"/>
      <c r="G61" s="310" t="s">
        <v>515</v>
      </c>
      <c r="H61" s="334"/>
      <c r="I61" s="335">
        <v>380908</v>
      </c>
      <c r="J61" s="336">
        <v>95940</v>
      </c>
      <c r="K61" s="337">
        <v>43</v>
      </c>
      <c r="L61" s="338">
        <v>274852</v>
      </c>
      <c r="M61" s="339">
        <v>-0.3</v>
      </c>
      <c r="N61" s="324">
        <v>43.3</v>
      </c>
    </row>
    <row r="62" spans="1:14" x14ac:dyDescent="0.15">
      <c r="A62" s="248"/>
      <c r="B62" s="244"/>
      <c r="C62" s="244"/>
      <c r="D62" s="244"/>
      <c r="E62" s="244"/>
      <c r="F62" s="244"/>
      <c r="G62" s="325"/>
      <c r="H62" s="326" t="s">
        <v>510</v>
      </c>
      <c r="I62" s="327">
        <v>179935</v>
      </c>
      <c r="J62" s="328">
        <v>44965</v>
      </c>
      <c r="K62" s="329">
        <v>13.4</v>
      </c>
      <c r="L62" s="330">
        <v>111169</v>
      </c>
      <c r="M62" s="331">
        <v>0.5</v>
      </c>
      <c r="N62" s="332">
        <v>12.9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21.66</v>
      </c>
      <c r="G47" s="12">
        <v>25.32</v>
      </c>
      <c r="H47" s="12">
        <v>31.9</v>
      </c>
      <c r="I47" s="12">
        <v>37.79</v>
      </c>
      <c r="J47" s="13">
        <v>41.95</v>
      </c>
    </row>
    <row r="48" spans="2:10" ht="57.75" customHeight="1" x14ac:dyDescent="0.15">
      <c r="B48" s="14"/>
      <c r="C48" s="1171" t="s">
        <v>4</v>
      </c>
      <c r="D48" s="1171"/>
      <c r="E48" s="1172"/>
      <c r="F48" s="15">
        <v>6.46</v>
      </c>
      <c r="G48" s="16">
        <v>7.34</v>
      </c>
      <c r="H48" s="16">
        <v>8.73</v>
      </c>
      <c r="I48" s="16">
        <v>10.65</v>
      </c>
      <c r="J48" s="17">
        <v>8.6199999999999992</v>
      </c>
    </row>
    <row r="49" spans="2:10" ht="57.75" customHeight="1" thickBot="1" x14ac:dyDescent="0.2">
      <c r="B49" s="18"/>
      <c r="C49" s="1173" t="s">
        <v>5</v>
      </c>
      <c r="D49" s="1173"/>
      <c r="E49" s="1174"/>
      <c r="F49" s="19">
        <v>0.13</v>
      </c>
      <c r="G49" s="20">
        <v>0.8</v>
      </c>
      <c r="H49" s="20">
        <v>4.68</v>
      </c>
      <c r="I49" s="20">
        <v>1.66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us187</cp:lastModifiedBy>
  <dcterms:created xsi:type="dcterms:W3CDTF">2017-02-15T14:38:16Z</dcterms:created>
  <dcterms:modified xsi:type="dcterms:W3CDTF">2017-05-10T07:03:09Z</dcterms:modified>
  <cp:category/>
</cp:coreProperties>
</file>