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135" activeTab="0"/>
  </bookViews>
  <sheets>
    <sheet name="上水道の推移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<sst xmlns="http://schemas.openxmlformats.org/spreadsheetml/2006/main" count="91" uniqueCount="27">
  <si>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年</t>
  </si>
  <si>
    <t>平成</t>
  </si>
  <si>
    <t>元</t>
  </si>
  <si>
    <t>元号</t>
  </si>
  <si>
    <t>西暦</t>
  </si>
  <si>
    <t>年度</t>
  </si>
  <si>
    <t>計</t>
  </si>
  <si>
    <t>２０　エネルギー・上下水道</t>
  </si>
  <si>
    <t>(単位：人、世帯、％、ｍ)</t>
  </si>
  <si>
    <t>（２）上水道の推移</t>
  </si>
  <si>
    <t>普及率</t>
  </si>
  <si>
    <t>人口</t>
  </si>
  <si>
    <t>世帯数</t>
  </si>
  <si>
    <t>給水
件数</t>
  </si>
  <si>
    <t>一般用</t>
  </si>
  <si>
    <t>営業用</t>
  </si>
  <si>
    <t>団体用</t>
  </si>
  <si>
    <t>官公庁用</t>
  </si>
  <si>
    <t>会館用</t>
  </si>
  <si>
    <t>臨時用</t>
  </si>
  <si>
    <t>給水用（㎥）</t>
  </si>
  <si>
    <t>給水区域内</t>
  </si>
  <si>
    <t>給水</t>
  </si>
  <si>
    <t>資料：建設課調べ（各年３月31日現在）</t>
  </si>
  <si>
    <t>配水管
路整備
延長</t>
  </si>
  <si>
    <t>総配水
流量
（㎥）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</si>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</sst>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38" fontId="1" fillId="0" borderId="10" xfId="49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8" fontId="1" fillId="0" borderId="10" xfId="49" applyFont="1" applyBorder="1" applyAlignment="1">
      <alignment horizontal="right" vertical="center"/>
    </xf>
    <xf numFmtId="180" fontId="1" fillId="0" borderId="10" xfId="49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79" fontId="1" fillId="0" borderId="15" xfId="0" applyNumberFormat="1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180" fontId="1" fillId="0" borderId="15" xfId="49" applyNumberFormat="1" applyFont="1" applyBorder="1" applyAlignment="1">
      <alignment vertical="center"/>
    </xf>
    <xf numFmtId="179" fontId="1" fillId="0" borderId="16" xfId="0" applyNumberFormat="1" applyFont="1" applyBorder="1" applyAlignment="1">
      <alignment vertical="center"/>
    </xf>
    <xf numFmtId="38" fontId="1" fillId="0" borderId="16" xfId="49" applyFont="1" applyBorder="1" applyAlignment="1">
      <alignment vertical="center"/>
    </xf>
    <xf numFmtId="180" fontId="1" fillId="0" borderId="16" xfId="49" applyNumberFormat="1" applyFont="1" applyBorder="1" applyAlignment="1">
      <alignment vertical="center"/>
    </xf>
    <xf numFmtId="38" fontId="1" fillId="0" borderId="17" xfId="49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38" fontId="1" fillId="0" borderId="19" xfId="49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8" fontId="1" fillId="0" borderId="21" xfId="49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39" sqref="T39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20" width="7.75390625" style="1" customWidth="1"/>
    <col min="21" max="16384" width="9.625" style="1" customWidth="1"/>
  </cols>
  <sheetData>
    <row r="1" ht="12" customHeight="1">
      <c r="A1" s="1" t="s">
        <v>7</v>
      </c>
    </row>
    <row r="3" ht="12" customHeight="1">
      <c r="A3" s="1" t="s">
        <v>9</v>
      </c>
    </row>
    <row r="4" ht="12" customHeight="1">
      <c r="T4" s="2" t="s">
        <v>8</v>
      </c>
    </row>
    <row r="5" spans="1:20" ht="12" customHeight="1">
      <c r="A5" s="38" t="s">
        <v>5</v>
      </c>
      <c r="B5" s="39"/>
      <c r="C5" s="39"/>
      <c r="D5" s="40"/>
      <c r="E5" s="29" t="s">
        <v>21</v>
      </c>
      <c r="F5" s="30"/>
      <c r="G5" s="29" t="s">
        <v>22</v>
      </c>
      <c r="H5" s="30"/>
      <c r="I5" s="35" t="s">
        <v>10</v>
      </c>
      <c r="J5" s="37"/>
      <c r="K5" s="33" t="s">
        <v>13</v>
      </c>
      <c r="L5" s="35" t="s">
        <v>20</v>
      </c>
      <c r="M5" s="36"/>
      <c r="N5" s="36"/>
      <c r="O5" s="36"/>
      <c r="P5" s="36"/>
      <c r="Q5" s="36"/>
      <c r="R5" s="37"/>
      <c r="S5" s="33" t="s">
        <v>24</v>
      </c>
      <c r="T5" s="26" t="s">
        <v>25</v>
      </c>
    </row>
    <row r="6" spans="1:20" ht="12" customHeight="1">
      <c r="A6" s="41" t="s">
        <v>3</v>
      </c>
      <c r="B6" s="42"/>
      <c r="C6" s="43"/>
      <c r="D6" s="43" t="s">
        <v>4</v>
      </c>
      <c r="E6" s="31" t="s">
        <v>11</v>
      </c>
      <c r="F6" s="31" t="s">
        <v>12</v>
      </c>
      <c r="G6" s="31" t="s">
        <v>11</v>
      </c>
      <c r="H6" s="31" t="s">
        <v>12</v>
      </c>
      <c r="I6" s="31" t="s">
        <v>11</v>
      </c>
      <c r="J6" s="31" t="s">
        <v>12</v>
      </c>
      <c r="K6" s="34"/>
      <c r="L6" s="31" t="s">
        <v>14</v>
      </c>
      <c r="M6" s="31" t="s">
        <v>15</v>
      </c>
      <c r="N6" s="31" t="s">
        <v>16</v>
      </c>
      <c r="O6" s="31" t="s">
        <v>17</v>
      </c>
      <c r="P6" s="31" t="s">
        <v>18</v>
      </c>
      <c r="Q6" s="31" t="s">
        <v>19</v>
      </c>
      <c r="R6" s="31" t="s">
        <v>6</v>
      </c>
      <c r="S6" s="34"/>
      <c r="T6" s="27"/>
    </row>
    <row r="7" spans="1:20" ht="12" customHeight="1">
      <c r="A7" s="44"/>
      <c r="B7" s="45"/>
      <c r="C7" s="46"/>
      <c r="D7" s="46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8"/>
    </row>
    <row r="8" spans="1:20" ht="12" customHeight="1">
      <c r="A8" s="23" t="s">
        <v>1</v>
      </c>
      <c r="B8" s="10" t="s">
        <v>2</v>
      </c>
      <c r="C8" s="11" t="s">
        <v>0</v>
      </c>
      <c r="D8" s="12">
        <v>1989</v>
      </c>
      <c r="E8" s="13">
        <v>4954</v>
      </c>
      <c r="F8" s="13">
        <v>1506</v>
      </c>
      <c r="G8" s="13">
        <v>265</v>
      </c>
      <c r="H8" s="13">
        <v>93</v>
      </c>
      <c r="I8" s="14">
        <f>+G8/E8*100</f>
        <v>5.349212757367783</v>
      </c>
      <c r="J8" s="14">
        <f aca="true" t="shared" si="0" ref="J8:J23">+H8/F8*100</f>
        <v>6.175298804780876</v>
      </c>
      <c r="K8" s="13">
        <v>108</v>
      </c>
      <c r="L8" s="13">
        <v>1714</v>
      </c>
      <c r="M8" s="13">
        <v>126</v>
      </c>
      <c r="N8" s="13">
        <v>437</v>
      </c>
      <c r="O8" s="13">
        <v>2354</v>
      </c>
      <c r="P8" s="13"/>
      <c r="Q8" s="13"/>
      <c r="R8" s="13">
        <f>SUM(L8:Q8)</f>
        <v>4631</v>
      </c>
      <c r="S8" s="13">
        <v>24080</v>
      </c>
      <c r="T8" s="24">
        <v>5048</v>
      </c>
    </row>
    <row r="9" spans="1:20" ht="12" customHeight="1">
      <c r="A9" s="25" t="s">
        <v>1</v>
      </c>
      <c r="B9" s="5">
        <v>2</v>
      </c>
      <c r="C9" s="4" t="s">
        <v>0</v>
      </c>
      <c r="D9" s="3">
        <v>1990</v>
      </c>
      <c r="E9" s="6">
        <v>4940</v>
      </c>
      <c r="F9" s="6">
        <v>1565</v>
      </c>
      <c r="G9" s="6">
        <v>954</v>
      </c>
      <c r="H9" s="6">
        <v>325</v>
      </c>
      <c r="I9" s="9">
        <f aca="true" t="shared" si="1" ref="I9:I23">+G9/E9*100</f>
        <v>19.31174089068826</v>
      </c>
      <c r="J9" s="9">
        <f t="shared" si="0"/>
        <v>20.766773162939298</v>
      </c>
      <c r="K9" s="6">
        <v>351</v>
      </c>
      <c r="L9" s="6">
        <v>18100</v>
      </c>
      <c r="M9" s="6">
        <v>2068</v>
      </c>
      <c r="N9" s="6">
        <v>10560</v>
      </c>
      <c r="O9" s="6">
        <v>12008</v>
      </c>
      <c r="P9" s="6">
        <v>3</v>
      </c>
      <c r="Q9" s="6">
        <v>91</v>
      </c>
      <c r="R9" s="6">
        <f aca="true" t="shared" si="2" ref="R9:R23">SUM(L9:Q9)</f>
        <v>42830</v>
      </c>
      <c r="S9" s="6">
        <v>35947</v>
      </c>
      <c r="T9" s="18">
        <v>55059</v>
      </c>
    </row>
    <row r="10" spans="1:20" ht="12" customHeight="1">
      <c r="A10" s="25" t="s">
        <v>1</v>
      </c>
      <c r="B10" s="5">
        <v>3</v>
      </c>
      <c r="C10" s="4" t="s">
        <v>0</v>
      </c>
      <c r="D10" s="3">
        <v>1991</v>
      </c>
      <c r="E10" s="6">
        <v>4785</v>
      </c>
      <c r="F10" s="6">
        <v>1510</v>
      </c>
      <c r="G10" s="6">
        <v>1317</v>
      </c>
      <c r="H10" s="6">
        <v>443</v>
      </c>
      <c r="I10" s="9">
        <f t="shared" si="1"/>
        <v>27.523510971786834</v>
      </c>
      <c r="J10" s="9">
        <f t="shared" si="0"/>
        <v>29.337748344370862</v>
      </c>
      <c r="K10" s="6">
        <v>489</v>
      </c>
      <c r="L10" s="6">
        <v>37472</v>
      </c>
      <c r="M10" s="6">
        <v>7378</v>
      </c>
      <c r="N10" s="6">
        <v>11743</v>
      </c>
      <c r="O10" s="6">
        <v>18475</v>
      </c>
      <c r="P10" s="6">
        <v>4</v>
      </c>
      <c r="Q10" s="6">
        <v>58</v>
      </c>
      <c r="R10" s="6">
        <f t="shared" si="2"/>
        <v>75130</v>
      </c>
      <c r="S10" s="6">
        <v>59560</v>
      </c>
      <c r="T10" s="18">
        <v>112164</v>
      </c>
    </row>
    <row r="11" spans="1:20" ht="12" customHeight="1">
      <c r="A11" s="25" t="s">
        <v>1</v>
      </c>
      <c r="B11" s="5">
        <v>4</v>
      </c>
      <c r="C11" s="4" t="s">
        <v>0</v>
      </c>
      <c r="D11" s="3">
        <v>1992</v>
      </c>
      <c r="E11" s="6">
        <v>4768</v>
      </c>
      <c r="F11" s="6">
        <v>1587</v>
      </c>
      <c r="G11" s="6">
        <v>1755</v>
      </c>
      <c r="H11" s="6">
        <v>591</v>
      </c>
      <c r="I11" s="9">
        <f t="shared" si="1"/>
        <v>36.80788590604027</v>
      </c>
      <c r="J11" s="9">
        <f t="shared" si="0"/>
        <v>37.24007561436673</v>
      </c>
      <c r="K11" s="6">
        <v>647</v>
      </c>
      <c r="L11" s="6">
        <v>52809</v>
      </c>
      <c r="M11" s="6">
        <v>12116</v>
      </c>
      <c r="N11" s="6">
        <v>12425</v>
      </c>
      <c r="O11" s="6">
        <v>21793</v>
      </c>
      <c r="P11" s="6">
        <v>27</v>
      </c>
      <c r="Q11" s="6">
        <v>419</v>
      </c>
      <c r="R11" s="6">
        <f t="shared" si="2"/>
        <v>99589</v>
      </c>
      <c r="S11" s="6">
        <v>72875</v>
      </c>
      <c r="T11" s="18">
        <v>136387</v>
      </c>
    </row>
    <row r="12" spans="1:20" ht="12" customHeight="1">
      <c r="A12" s="25" t="s">
        <v>1</v>
      </c>
      <c r="B12" s="5">
        <v>5</v>
      </c>
      <c r="C12" s="4" t="s">
        <v>0</v>
      </c>
      <c r="D12" s="3">
        <v>1993</v>
      </c>
      <c r="E12" s="8">
        <v>4736</v>
      </c>
      <c r="F12" s="8">
        <v>1591</v>
      </c>
      <c r="G12" s="6">
        <v>2055</v>
      </c>
      <c r="H12" s="6">
        <v>744</v>
      </c>
      <c r="I12" s="9">
        <f t="shared" si="1"/>
        <v>43.3910472972973</v>
      </c>
      <c r="J12" s="9">
        <f t="shared" si="0"/>
        <v>46.76304211187932</v>
      </c>
      <c r="K12" s="6">
        <v>759</v>
      </c>
      <c r="L12" s="6">
        <v>70781</v>
      </c>
      <c r="M12" s="6">
        <v>13997</v>
      </c>
      <c r="N12" s="6">
        <v>11957</v>
      </c>
      <c r="O12" s="6">
        <v>19993</v>
      </c>
      <c r="P12" s="6">
        <v>34</v>
      </c>
      <c r="Q12" s="6">
        <v>405</v>
      </c>
      <c r="R12" s="6">
        <f t="shared" si="2"/>
        <v>117167</v>
      </c>
      <c r="S12" s="6">
        <v>90430</v>
      </c>
      <c r="T12" s="18">
        <v>152166</v>
      </c>
    </row>
    <row r="13" spans="1:20" ht="12" customHeight="1">
      <c r="A13" s="25" t="s">
        <v>1</v>
      </c>
      <c r="B13" s="5">
        <v>6</v>
      </c>
      <c r="C13" s="4" t="s">
        <v>0</v>
      </c>
      <c r="D13" s="3">
        <v>1994</v>
      </c>
      <c r="E13" s="8">
        <v>4712</v>
      </c>
      <c r="F13" s="8">
        <v>1615</v>
      </c>
      <c r="G13" s="6">
        <v>2276</v>
      </c>
      <c r="H13" s="6">
        <v>824</v>
      </c>
      <c r="I13" s="9">
        <f t="shared" si="1"/>
        <v>48.302207130730054</v>
      </c>
      <c r="J13" s="9">
        <f t="shared" si="0"/>
        <v>51.02167182662539</v>
      </c>
      <c r="K13" s="6">
        <v>844</v>
      </c>
      <c r="L13" s="6">
        <v>87537</v>
      </c>
      <c r="M13" s="6">
        <v>14672</v>
      </c>
      <c r="N13" s="6">
        <v>13074</v>
      </c>
      <c r="O13" s="6">
        <v>27852</v>
      </c>
      <c r="P13" s="6">
        <v>42</v>
      </c>
      <c r="Q13" s="6">
        <v>582</v>
      </c>
      <c r="R13" s="6">
        <f t="shared" si="2"/>
        <v>143759</v>
      </c>
      <c r="S13" s="6">
        <v>104740</v>
      </c>
      <c r="T13" s="18">
        <v>186343</v>
      </c>
    </row>
    <row r="14" spans="1:20" ht="12" customHeight="1">
      <c r="A14" s="25" t="s">
        <v>1</v>
      </c>
      <c r="B14" s="5">
        <v>7</v>
      </c>
      <c r="C14" s="4" t="s">
        <v>0</v>
      </c>
      <c r="D14" s="3">
        <v>1995</v>
      </c>
      <c r="E14" s="8">
        <v>4716</v>
      </c>
      <c r="F14" s="8">
        <v>1639</v>
      </c>
      <c r="G14" s="6">
        <v>2418</v>
      </c>
      <c r="H14" s="6">
        <v>883</v>
      </c>
      <c r="I14" s="9">
        <f t="shared" si="1"/>
        <v>51.27226463104325</v>
      </c>
      <c r="J14" s="9">
        <f t="shared" si="0"/>
        <v>53.874313605857225</v>
      </c>
      <c r="K14" s="6">
        <v>906</v>
      </c>
      <c r="L14" s="6">
        <v>99390</v>
      </c>
      <c r="M14" s="6">
        <v>11151</v>
      </c>
      <c r="N14" s="6">
        <v>15035</v>
      </c>
      <c r="O14" s="6">
        <v>23676</v>
      </c>
      <c r="P14" s="6">
        <v>52</v>
      </c>
      <c r="Q14" s="6">
        <v>125</v>
      </c>
      <c r="R14" s="6">
        <f t="shared" si="2"/>
        <v>149429</v>
      </c>
      <c r="S14" s="6">
        <v>114349</v>
      </c>
      <c r="T14" s="18">
        <v>200531</v>
      </c>
    </row>
    <row r="15" spans="1:20" ht="12" customHeight="1">
      <c r="A15" s="25" t="s">
        <v>1</v>
      </c>
      <c r="B15" s="5">
        <v>8</v>
      </c>
      <c r="C15" s="4" t="s">
        <v>0</v>
      </c>
      <c r="D15" s="3">
        <v>1996</v>
      </c>
      <c r="E15" s="8">
        <v>4710</v>
      </c>
      <c r="F15" s="8">
        <v>1657</v>
      </c>
      <c r="G15" s="6">
        <v>2623</v>
      </c>
      <c r="H15" s="6">
        <v>968</v>
      </c>
      <c r="I15" s="9">
        <f t="shared" si="1"/>
        <v>55.690021231422506</v>
      </c>
      <c r="J15" s="9">
        <f t="shared" si="0"/>
        <v>58.418829209414604</v>
      </c>
      <c r="K15" s="6">
        <v>972</v>
      </c>
      <c r="L15" s="6">
        <v>111369</v>
      </c>
      <c r="M15" s="6">
        <v>12313</v>
      </c>
      <c r="N15" s="6">
        <v>15211</v>
      </c>
      <c r="O15" s="6">
        <v>26405</v>
      </c>
      <c r="P15" s="6">
        <v>51</v>
      </c>
      <c r="Q15" s="6">
        <v>3385</v>
      </c>
      <c r="R15" s="6">
        <f t="shared" si="2"/>
        <v>168734</v>
      </c>
      <c r="S15" s="6">
        <v>121921</v>
      </c>
      <c r="T15" s="18">
        <v>210771</v>
      </c>
    </row>
    <row r="16" spans="1:20" ht="12" customHeight="1">
      <c r="A16" s="25" t="s">
        <v>1</v>
      </c>
      <c r="B16" s="5">
        <v>9</v>
      </c>
      <c r="C16" s="4" t="s">
        <v>0</v>
      </c>
      <c r="D16" s="3">
        <v>1997</v>
      </c>
      <c r="E16" s="8">
        <v>4713</v>
      </c>
      <c r="F16" s="8">
        <v>1691</v>
      </c>
      <c r="G16" s="6">
        <v>2744</v>
      </c>
      <c r="H16" s="6">
        <v>1021</v>
      </c>
      <c r="I16" s="9">
        <f t="shared" si="1"/>
        <v>58.22193931678336</v>
      </c>
      <c r="J16" s="9">
        <f t="shared" si="0"/>
        <v>60.37847427557658</v>
      </c>
      <c r="K16" s="6">
        <v>1032</v>
      </c>
      <c r="L16" s="6">
        <v>120574</v>
      </c>
      <c r="M16" s="6">
        <v>12919</v>
      </c>
      <c r="N16" s="6">
        <v>15074</v>
      </c>
      <c r="O16" s="6">
        <v>24561</v>
      </c>
      <c r="P16" s="6">
        <v>64</v>
      </c>
      <c r="Q16" s="6">
        <v>5282</v>
      </c>
      <c r="R16" s="6">
        <f t="shared" si="2"/>
        <v>178474</v>
      </c>
      <c r="S16" s="6">
        <v>127003</v>
      </c>
      <c r="T16" s="18">
        <v>241388</v>
      </c>
    </row>
    <row r="17" spans="1:20" ht="12" customHeight="1">
      <c r="A17" s="25" t="s">
        <v>1</v>
      </c>
      <c r="B17" s="5">
        <v>10</v>
      </c>
      <c r="C17" s="4" t="s">
        <v>0</v>
      </c>
      <c r="D17" s="3">
        <v>1998</v>
      </c>
      <c r="E17" s="8">
        <v>4670</v>
      </c>
      <c r="F17" s="8">
        <v>1705</v>
      </c>
      <c r="G17" s="6">
        <v>2768</v>
      </c>
      <c r="H17" s="6">
        <v>1060</v>
      </c>
      <c r="I17" s="9">
        <f t="shared" si="1"/>
        <v>59.27194860813705</v>
      </c>
      <c r="J17" s="9">
        <f t="shared" si="0"/>
        <v>62.17008797653959</v>
      </c>
      <c r="K17" s="6">
        <v>1064</v>
      </c>
      <c r="L17" s="6">
        <v>129825</v>
      </c>
      <c r="M17" s="6">
        <v>12364</v>
      </c>
      <c r="N17" s="6">
        <v>14163</v>
      </c>
      <c r="O17" s="6">
        <v>25050</v>
      </c>
      <c r="P17" s="6">
        <v>75</v>
      </c>
      <c r="Q17" s="6">
        <v>6499</v>
      </c>
      <c r="R17" s="6">
        <f t="shared" si="2"/>
        <v>187976</v>
      </c>
      <c r="S17" s="6">
        <v>127583</v>
      </c>
      <c r="T17" s="18">
        <v>209320</v>
      </c>
    </row>
    <row r="18" spans="1:20" ht="12" customHeight="1">
      <c r="A18" s="25" t="s">
        <v>1</v>
      </c>
      <c r="B18" s="5">
        <v>11</v>
      </c>
      <c r="C18" s="4" t="s">
        <v>0</v>
      </c>
      <c r="D18" s="3">
        <v>1999</v>
      </c>
      <c r="E18" s="8">
        <v>4679</v>
      </c>
      <c r="F18" s="8">
        <v>1742</v>
      </c>
      <c r="G18" s="6">
        <v>2848</v>
      </c>
      <c r="H18" s="6">
        <v>1116</v>
      </c>
      <c r="I18" s="9">
        <f t="shared" si="1"/>
        <v>60.86770677495191</v>
      </c>
      <c r="J18" s="9">
        <f t="shared" si="0"/>
        <v>64.06429391504018</v>
      </c>
      <c r="K18" s="6">
        <v>1116</v>
      </c>
      <c r="L18" s="6">
        <v>137897</v>
      </c>
      <c r="M18" s="6">
        <v>12026</v>
      </c>
      <c r="N18" s="6">
        <v>13478</v>
      </c>
      <c r="O18" s="6">
        <v>28854</v>
      </c>
      <c r="P18" s="6">
        <v>44</v>
      </c>
      <c r="Q18" s="6">
        <v>3987</v>
      </c>
      <c r="R18" s="6">
        <f t="shared" si="2"/>
        <v>196286</v>
      </c>
      <c r="S18" s="6">
        <v>127711</v>
      </c>
      <c r="T18" s="18">
        <v>205749</v>
      </c>
    </row>
    <row r="19" spans="1:20" ht="12" customHeight="1">
      <c r="A19" s="25" t="s">
        <v>1</v>
      </c>
      <c r="B19" s="5">
        <v>12</v>
      </c>
      <c r="C19" s="4" t="s">
        <v>0</v>
      </c>
      <c r="D19" s="3">
        <v>2000</v>
      </c>
      <c r="E19" s="8">
        <v>4664</v>
      </c>
      <c r="F19" s="8">
        <v>1766</v>
      </c>
      <c r="G19" s="6">
        <v>2921</v>
      </c>
      <c r="H19" s="6">
        <v>1161</v>
      </c>
      <c r="I19" s="9">
        <f t="shared" si="1"/>
        <v>62.628644939965696</v>
      </c>
      <c r="J19" s="9">
        <f t="shared" si="0"/>
        <v>65.74178935447338</v>
      </c>
      <c r="K19" s="6">
        <v>1149</v>
      </c>
      <c r="L19" s="6">
        <v>144051</v>
      </c>
      <c r="M19" s="6">
        <v>18300</v>
      </c>
      <c r="N19" s="6">
        <v>12598</v>
      </c>
      <c r="O19" s="6">
        <v>22107</v>
      </c>
      <c r="P19" s="6">
        <v>55</v>
      </c>
      <c r="Q19" s="6">
        <v>2681</v>
      </c>
      <c r="R19" s="6">
        <f t="shared" si="2"/>
        <v>199792</v>
      </c>
      <c r="S19" s="6">
        <v>128343</v>
      </c>
      <c r="T19" s="18">
        <v>203025</v>
      </c>
    </row>
    <row r="20" spans="1:20" ht="12" customHeight="1">
      <c r="A20" s="25" t="s">
        <v>1</v>
      </c>
      <c r="B20" s="5">
        <v>13</v>
      </c>
      <c r="C20" s="4" t="s">
        <v>0</v>
      </c>
      <c r="D20" s="3">
        <v>2001</v>
      </c>
      <c r="E20" s="6">
        <v>4650</v>
      </c>
      <c r="F20" s="6">
        <v>1767</v>
      </c>
      <c r="G20" s="6">
        <v>3016</v>
      </c>
      <c r="H20" s="6">
        <v>1188</v>
      </c>
      <c r="I20" s="9">
        <f t="shared" si="1"/>
        <v>64.86021505376344</v>
      </c>
      <c r="J20" s="9">
        <f t="shared" si="0"/>
        <v>67.23259762308999</v>
      </c>
      <c r="K20" s="6">
        <v>1170</v>
      </c>
      <c r="L20" s="6">
        <v>150126</v>
      </c>
      <c r="M20" s="6">
        <v>19619</v>
      </c>
      <c r="N20" s="6">
        <v>12342</v>
      </c>
      <c r="O20" s="6">
        <v>22234</v>
      </c>
      <c r="P20" s="6">
        <v>48</v>
      </c>
      <c r="Q20" s="6">
        <v>327</v>
      </c>
      <c r="R20" s="6">
        <f t="shared" si="2"/>
        <v>204696</v>
      </c>
      <c r="S20" s="6">
        <v>128596</v>
      </c>
      <c r="T20" s="18">
        <v>224510</v>
      </c>
    </row>
    <row r="21" spans="1:20" ht="12" customHeight="1">
      <c r="A21" s="25" t="s">
        <v>1</v>
      </c>
      <c r="B21" s="5">
        <v>14</v>
      </c>
      <c r="C21" s="4" t="s">
        <v>0</v>
      </c>
      <c r="D21" s="3">
        <v>2002</v>
      </c>
      <c r="E21" s="6">
        <v>4616</v>
      </c>
      <c r="F21" s="6">
        <v>1774</v>
      </c>
      <c r="G21" s="6">
        <v>3028</v>
      </c>
      <c r="H21" s="6">
        <v>1202</v>
      </c>
      <c r="I21" s="9">
        <f t="shared" si="1"/>
        <v>65.59792027729637</v>
      </c>
      <c r="J21" s="9">
        <f t="shared" si="0"/>
        <v>67.75648252536641</v>
      </c>
      <c r="K21" s="6">
        <v>1183</v>
      </c>
      <c r="L21" s="6">
        <v>154803</v>
      </c>
      <c r="M21" s="6">
        <v>17821</v>
      </c>
      <c r="N21" s="6">
        <v>13035</v>
      </c>
      <c r="O21" s="6">
        <v>21550</v>
      </c>
      <c r="P21" s="6">
        <v>51</v>
      </c>
      <c r="Q21" s="6">
        <v>351</v>
      </c>
      <c r="R21" s="6">
        <f t="shared" si="2"/>
        <v>207611</v>
      </c>
      <c r="S21" s="6">
        <v>128966</v>
      </c>
      <c r="T21" s="18">
        <v>234645</v>
      </c>
    </row>
    <row r="22" spans="1:20" ht="12" customHeight="1">
      <c r="A22" s="25" t="s">
        <v>1</v>
      </c>
      <c r="B22" s="5">
        <v>15</v>
      </c>
      <c r="C22" s="4" t="s">
        <v>0</v>
      </c>
      <c r="D22" s="3">
        <v>2003</v>
      </c>
      <c r="E22" s="6">
        <v>4561</v>
      </c>
      <c r="F22" s="6">
        <v>1773</v>
      </c>
      <c r="G22" s="6">
        <v>3022</v>
      </c>
      <c r="H22" s="6">
        <v>1207</v>
      </c>
      <c r="I22" s="9">
        <f t="shared" si="1"/>
        <v>66.25739969304976</v>
      </c>
      <c r="J22" s="9">
        <f t="shared" si="0"/>
        <v>68.07670614777214</v>
      </c>
      <c r="K22" s="6">
        <v>1189</v>
      </c>
      <c r="L22" s="6">
        <v>159773</v>
      </c>
      <c r="M22" s="6">
        <v>18322</v>
      </c>
      <c r="N22" s="6">
        <v>14261</v>
      </c>
      <c r="O22" s="6">
        <v>21771</v>
      </c>
      <c r="P22" s="6">
        <v>40</v>
      </c>
      <c r="Q22" s="6">
        <v>490</v>
      </c>
      <c r="R22" s="6">
        <f t="shared" si="2"/>
        <v>214657</v>
      </c>
      <c r="S22" s="6">
        <v>129098</v>
      </c>
      <c r="T22" s="18">
        <v>253046</v>
      </c>
    </row>
    <row r="23" spans="1:20" ht="12" customHeight="1">
      <c r="A23" s="25" t="s">
        <v>1</v>
      </c>
      <c r="B23" s="5">
        <v>16</v>
      </c>
      <c r="C23" s="4" t="s">
        <v>0</v>
      </c>
      <c r="D23" s="3">
        <v>2004</v>
      </c>
      <c r="E23" s="6">
        <v>4489</v>
      </c>
      <c r="F23" s="6">
        <v>1771</v>
      </c>
      <c r="G23" s="6">
        <v>3013</v>
      </c>
      <c r="H23" s="6">
        <v>1220</v>
      </c>
      <c r="I23" s="9">
        <f t="shared" si="1"/>
        <v>67.11962575183783</v>
      </c>
      <c r="J23" s="9">
        <f t="shared" si="0"/>
        <v>68.88763410502541</v>
      </c>
      <c r="K23" s="6">
        <v>1201</v>
      </c>
      <c r="L23" s="6">
        <v>159773</v>
      </c>
      <c r="M23" s="6">
        <v>18926</v>
      </c>
      <c r="N23" s="6">
        <v>14856</v>
      </c>
      <c r="O23" s="6">
        <v>18524</v>
      </c>
      <c r="P23" s="6">
        <v>65</v>
      </c>
      <c r="Q23" s="6">
        <v>353</v>
      </c>
      <c r="R23" s="6">
        <f t="shared" si="2"/>
        <v>212497</v>
      </c>
      <c r="S23" s="6">
        <v>129098</v>
      </c>
      <c r="T23" s="18">
        <v>253016</v>
      </c>
    </row>
    <row r="24" spans="1:20" ht="12" customHeight="1">
      <c r="A24" s="25" t="s">
        <v>1</v>
      </c>
      <c r="B24" s="5">
        <v>17</v>
      </c>
      <c r="C24" s="4" t="s">
        <v>0</v>
      </c>
      <c r="D24" s="3">
        <v>2005</v>
      </c>
      <c r="E24" s="6">
        <v>4436</v>
      </c>
      <c r="F24" s="6">
        <v>1785</v>
      </c>
      <c r="G24" s="6">
        <v>2988</v>
      </c>
      <c r="H24" s="6">
        <v>1233</v>
      </c>
      <c r="I24" s="9">
        <f aca="true" t="shared" si="3" ref="I24:J38">+G24/E24*100</f>
        <v>67.35798016230838</v>
      </c>
      <c r="J24" s="9">
        <f t="shared" si="3"/>
        <v>69.07563025210084</v>
      </c>
      <c r="K24" s="6">
        <v>1200</v>
      </c>
      <c r="L24" s="6">
        <v>161650</v>
      </c>
      <c r="M24" s="6">
        <v>19567</v>
      </c>
      <c r="N24" s="6">
        <v>14150</v>
      </c>
      <c r="O24" s="6">
        <v>19693</v>
      </c>
      <c r="P24" s="6">
        <v>74</v>
      </c>
      <c r="Q24" s="6">
        <v>71</v>
      </c>
      <c r="R24" s="6">
        <f>SUM(L24:Q24)</f>
        <v>215205</v>
      </c>
      <c r="S24" s="6">
        <v>129098</v>
      </c>
      <c r="T24" s="18">
        <v>231484</v>
      </c>
    </row>
    <row r="25" spans="1:20" ht="12" customHeight="1">
      <c r="A25" s="25" t="s">
        <v>1</v>
      </c>
      <c r="B25" s="5">
        <v>18</v>
      </c>
      <c r="C25" s="4" t="s">
        <v>0</v>
      </c>
      <c r="D25" s="3">
        <v>2006</v>
      </c>
      <c r="E25" s="6">
        <v>4362</v>
      </c>
      <c r="F25" s="6">
        <v>1797</v>
      </c>
      <c r="G25" s="6">
        <v>2958</v>
      </c>
      <c r="H25" s="6">
        <v>1247</v>
      </c>
      <c r="I25" s="9">
        <f t="shared" si="3"/>
        <v>67.81292984869326</v>
      </c>
      <c r="J25" s="9">
        <f t="shared" si="3"/>
        <v>69.39343350027825</v>
      </c>
      <c r="K25" s="6">
        <v>1214</v>
      </c>
      <c r="L25" s="6">
        <v>161754</v>
      </c>
      <c r="M25" s="6">
        <v>22688</v>
      </c>
      <c r="N25" s="6">
        <v>14160</v>
      </c>
      <c r="O25" s="6">
        <v>15658</v>
      </c>
      <c r="P25" s="6">
        <v>41</v>
      </c>
      <c r="Q25" s="6">
        <v>290</v>
      </c>
      <c r="R25" s="6">
        <f>SUM(L25:Q25)</f>
        <v>214591</v>
      </c>
      <c r="S25" s="6">
        <v>129098</v>
      </c>
      <c r="T25" s="18">
        <v>240320</v>
      </c>
    </row>
    <row r="26" spans="1:20" ht="12" customHeight="1">
      <c r="A26" s="25" t="s">
        <v>1</v>
      </c>
      <c r="B26" s="5">
        <v>19</v>
      </c>
      <c r="C26" s="4" t="s">
        <v>0</v>
      </c>
      <c r="D26" s="3">
        <v>2007</v>
      </c>
      <c r="E26" s="6">
        <v>4299</v>
      </c>
      <c r="F26" s="6">
        <v>1820</v>
      </c>
      <c r="G26" s="6">
        <v>2954</v>
      </c>
      <c r="H26" s="6">
        <v>1286</v>
      </c>
      <c r="I26" s="9">
        <f t="shared" si="3"/>
        <v>68.71365433821819</v>
      </c>
      <c r="J26" s="9">
        <f t="shared" si="3"/>
        <v>70.65934065934066</v>
      </c>
      <c r="K26" s="6">
        <v>1231</v>
      </c>
      <c r="L26" s="6">
        <v>163514</v>
      </c>
      <c r="M26" s="6">
        <v>23343</v>
      </c>
      <c r="N26" s="6">
        <v>15128</v>
      </c>
      <c r="O26" s="6">
        <v>15928</v>
      </c>
      <c r="P26" s="6">
        <v>35</v>
      </c>
      <c r="Q26" s="6">
        <v>291</v>
      </c>
      <c r="R26" s="6">
        <f>SUM(L26:Q26)</f>
        <v>218239</v>
      </c>
      <c r="S26" s="6">
        <v>129098</v>
      </c>
      <c r="T26" s="18">
        <v>240675</v>
      </c>
    </row>
    <row r="27" spans="1:20" ht="12" customHeight="1">
      <c r="A27" s="25" t="s">
        <v>1</v>
      </c>
      <c r="B27" s="5">
        <v>20</v>
      </c>
      <c r="C27" s="4" t="s">
        <v>0</v>
      </c>
      <c r="D27" s="3">
        <v>2008</v>
      </c>
      <c r="E27" s="6">
        <v>4245</v>
      </c>
      <c r="F27" s="6">
        <v>1814</v>
      </c>
      <c r="G27" s="6">
        <v>2943</v>
      </c>
      <c r="H27" s="6">
        <v>1294</v>
      </c>
      <c r="I27" s="9">
        <f t="shared" si="3"/>
        <v>69.3286219081272</v>
      </c>
      <c r="J27" s="9">
        <f t="shared" si="3"/>
        <v>71.33406835722161</v>
      </c>
      <c r="K27" s="6">
        <v>1290</v>
      </c>
      <c r="L27" s="6">
        <v>162928</v>
      </c>
      <c r="M27" s="6">
        <v>21864</v>
      </c>
      <c r="N27" s="6">
        <v>14553</v>
      </c>
      <c r="O27" s="6">
        <v>14082</v>
      </c>
      <c r="P27" s="6">
        <v>37</v>
      </c>
      <c r="Q27" s="6">
        <v>85</v>
      </c>
      <c r="R27" s="6">
        <f>SUM(L27:Q27)</f>
        <v>213549</v>
      </c>
      <c r="S27" s="6">
        <v>129098</v>
      </c>
      <c r="T27" s="18">
        <v>230442</v>
      </c>
    </row>
    <row r="28" spans="1:20" ht="12" customHeight="1">
      <c r="A28" s="25" t="s">
        <v>1</v>
      </c>
      <c r="B28" s="5">
        <v>21</v>
      </c>
      <c r="C28" s="4" t="s">
        <v>0</v>
      </c>
      <c r="D28" s="3">
        <v>2009</v>
      </c>
      <c r="E28" s="6">
        <v>4187</v>
      </c>
      <c r="F28" s="6">
        <v>1823</v>
      </c>
      <c r="G28" s="6">
        <v>2924</v>
      </c>
      <c r="H28" s="6">
        <v>1314</v>
      </c>
      <c r="I28" s="9">
        <f t="shared" si="3"/>
        <v>69.83520420348698</v>
      </c>
      <c r="J28" s="9">
        <f t="shared" si="3"/>
        <v>72.07899067471202</v>
      </c>
      <c r="K28" s="6">
        <v>1236</v>
      </c>
      <c r="L28" s="6">
        <v>164286</v>
      </c>
      <c r="M28" s="6">
        <v>22463</v>
      </c>
      <c r="N28" s="6">
        <v>13883</v>
      </c>
      <c r="O28" s="6">
        <v>12780</v>
      </c>
      <c r="P28" s="6">
        <v>41</v>
      </c>
      <c r="Q28" s="6">
        <v>100</v>
      </c>
      <c r="R28" s="6">
        <f>SUM(L28:Q28)</f>
        <v>213553</v>
      </c>
      <c r="S28" s="6">
        <v>129098</v>
      </c>
      <c r="T28" s="18">
        <v>230249</v>
      </c>
    </row>
    <row r="29" spans="1:20" ht="12" customHeight="1">
      <c r="A29" s="25" t="s">
        <v>1</v>
      </c>
      <c r="B29" s="5">
        <v>22</v>
      </c>
      <c r="C29" s="4" t="s">
        <v>0</v>
      </c>
      <c r="D29" s="3">
        <v>2010</v>
      </c>
      <c r="E29" s="6">
        <v>4131</v>
      </c>
      <c r="F29" s="6">
        <v>1833</v>
      </c>
      <c r="G29" s="6">
        <v>2930</v>
      </c>
      <c r="H29" s="6">
        <v>1319</v>
      </c>
      <c r="I29" s="9">
        <f t="shared" si="3"/>
        <v>70.92713628661342</v>
      </c>
      <c r="J29" s="9">
        <f t="shared" si="3"/>
        <v>71.95853791598472</v>
      </c>
      <c r="K29" s="6">
        <v>1239</v>
      </c>
      <c r="L29" s="6">
        <v>163787</v>
      </c>
      <c r="M29" s="6">
        <v>24915</v>
      </c>
      <c r="N29" s="6">
        <v>15589</v>
      </c>
      <c r="O29" s="6">
        <v>10245</v>
      </c>
      <c r="P29" s="6">
        <v>50</v>
      </c>
      <c r="Q29" s="6">
        <v>29</v>
      </c>
      <c r="R29" s="6">
        <f>SUM(L29:Q29)</f>
        <v>214615</v>
      </c>
      <c r="S29" s="6">
        <v>129178</v>
      </c>
      <c r="T29" s="18">
        <v>231400</v>
      </c>
    </row>
    <row r="30" spans="1:20" ht="12" customHeight="1">
      <c r="A30" s="25" t="s">
        <v>1</v>
      </c>
      <c r="B30" s="5">
        <v>23</v>
      </c>
      <c r="C30" s="4" t="s">
        <v>0</v>
      </c>
      <c r="D30" s="3">
        <v>2011</v>
      </c>
      <c r="E30" s="6">
        <v>4106</v>
      </c>
      <c r="F30" s="6">
        <v>1852</v>
      </c>
      <c r="G30" s="6">
        <v>2955</v>
      </c>
      <c r="H30" s="6">
        <v>1345</v>
      </c>
      <c r="I30" s="9">
        <f t="shared" si="3"/>
        <v>71.96785192401364</v>
      </c>
      <c r="J30" s="9">
        <f t="shared" si="3"/>
        <v>72.62419006479482</v>
      </c>
      <c r="K30" s="6">
        <v>1260</v>
      </c>
      <c r="L30" s="6">
        <v>164939</v>
      </c>
      <c r="M30" s="6">
        <v>22747</v>
      </c>
      <c r="N30" s="6">
        <v>15300</v>
      </c>
      <c r="O30" s="6">
        <v>9763</v>
      </c>
      <c r="P30" s="6">
        <v>34</v>
      </c>
      <c r="Q30" s="6">
        <v>0</v>
      </c>
      <c r="R30" s="6">
        <f>SUM(L30:Q30)</f>
        <v>212783</v>
      </c>
      <c r="S30" s="6">
        <v>129178</v>
      </c>
      <c r="T30" s="18">
        <v>231664</v>
      </c>
    </row>
    <row r="31" spans="1:20" ht="12" customHeight="1">
      <c r="A31" s="25" t="s">
        <v>1</v>
      </c>
      <c r="B31" s="5">
        <v>24</v>
      </c>
      <c r="C31" s="4" t="s">
        <v>0</v>
      </c>
      <c r="D31" s="3">
        <v>2012</v>
      </c>
      <c r="E31" s="6">
        <v>4037</v>
      </c>
      <c r="F31" s="6">
        <v>1854</v>
      </c>
      <c r="G31" s="6">
        <v>2904</v>
      </c>
      <c r="H31" s="6">
        <v>1345</v>
      </c>
      <c r="I31" s="9">
        <f t="shared" si="3"/>
        <v>71.93460490463215</v>
      </c>
      <c r="J31" s="9">
        <f t="shared" si="3"/>
        <v>72.54584681769147</v>
      </c>
      <c r="K31" s="6">
        <v>1258</v>
      </c>
      <c r="L31" s="6">
        <v>163740</v>
      </c>
      <c r="M31" s="6">
        <v>23295</v>
      </c>
      <c r="N31" s="6">
        <v>14674</v>
      </c>
      <c r="O31" s="6">
        <v>10410</v>
      </c>
      <c r="P31" s="6">
        <v>63</v>
      </c>
      <c r="Q31" s="6">
        <v>0</v>
      </c>
      <c r="R31" s="6">
        <f>SUM(L31:Q31)</f>
        <v>212182</v>
      </c>
      <c r="S31" s="6">
        <v>129178</v>
      </c>
      <c r="T31" s="18">
        <v>235712</v>
      </c>
    </row>
    <row r="32" spans="1:20" ht="12" customHeight="1">
      <c r="A32" s="25" t="s">
        <v>1</v>
      </c>
      <c r="B32" s="5">
        <v>25</v>
      </c>
      <c r="C32" s="4" t="s">
        <v>0</v>
      </c>
      <c r="D32" s="3">
        <v>2013</v>
      </c>
      <c r="E32" s="6">
        <v>3955</v>
      </c>
      <c r="F32" s="6">
        <v>1822</v>
      </c>
      <c r="G32" s="6">
        <v>2894</v>
      </c>
      <c r="H32" s="6">
        <v>1366</v>
      </c>
      <c r="I32" s="9">
        <f t="shared" si="3"/>
        <v>73.173198482933</v>
      </c>
      <c r="J32" s="9">
        <f t="shared" si="3"/>
        <v>74.97255762897915</v>
      </c>
      <c r="K32" s="6">
        <v>1255</v>
      </c>
      <c r="L32" s="6">
        <v>163810</v>
      </c>
      <c r="M32" s="6">
        <v>24916</v>
      </c>
      <c r="N32" s="6">
        <v>14832</v>
      </c>
      <c r="O32" s="6">
        <v>9065</v>
      </c>
      <c r="P32" s="6">
        <v>36</v>
      </c>
      <c r="Q32" s="6">
        <v>75</v>
      </c>
      <c r="R32" s="6">
        <f>SUM(L32:Q32)</f>
        <v>212734</v>
      </c>
      <c r="S32" s="6">
        <v>129178</v>
      </c>
      <c r="T32" s="18">
        <v>236209</v>
      </c>
    </row>
    <row r="33" spans="1:20" ht="12" customHeight="1">
      <c r="A33" s="25" t="s">
        <v>1</v>
      </c>
      <c r="B33" s="5">
        <v>26</v>
      </c>
      <c r="C33" s="4" t="s">
        <v>0</v>
      </c>
      <c r="D33" s="3">
        <v>2014</v>
      </c>
      <c r="E33" s="6">
        <v>3898</v>
      </c>
      <c r="F33" s="6">
        <v>1829</v>
      </c>
      <c r="G33" s="6">
        <v>2848</v>
      </c>
      <c r="H33" s="6">
        <v>1357</v>
      </c>
      <c r="I33" s="9">
        <f t="shared" si="3"/>
        <v>73.06310928681376</v>
      </c>
      <c r="J33" s="9">
        <f t="shared" si="3"/>
        <v>74.19354838709677</v>
      </c>
      <c r="K33" s="6">
        <v>1242</v>
      </c>
      <c r="L33" s="6">
        <v>163794</v>
      </c>
      <c r="M33" s="6">
        <v>23427</v>
      </c>
      <c r="N33" s="6">
        <v>14657</v>
      </c>
      <c r="O33" s="6">
        <v>9691</v>
      </c>
      <c r="P33" s="6">
        <v>36</v>
      </c>
      <c r="Q33" s="6">
        <v>63</v>
      </c>
      <c r="R33" s="6">
        <f>SUM(L33:Q33)</f>
        <v>211668</v>
      </c>
      <c r="S33" s="6">
        <v>129178</v>
      </c>
      <c r="T33" s="18">
        <v>238435</v>
      </c>
    </row>
    <row r="34" spans="1:20" ht="12" customHeight="1">
      <c r="A34" s="25" t="s">
        <v>1</v>
      </c>
      <c r="B34" s="5">
        <v>27</v>
      </c>
      <c r="C34" s="4" t="s">
        <v>0</v>
      </c>
      <c r="D34" s="3">
        <v>2015</v>
      </c>
      <c r="E34" s="6">
        <v>3841</v>
      </c>
      <c r="F34" s="6">
        <v>1818</v>
      </c>
      <c r="G34" s="6">
        <v>2845</v>
      </c>
      <c r="H34" s="6">
        <v>1377</v>
      </c>
      <c r="I34" s="9">
        <f t="shared" si="3"/>
        <v>74.06925279875033</v>
      </c>
      <c r="J34" s="9">
        <f t="shared" si="3"/>
        <v>75.74257425742574</v>
      </c>
      <c r="K34" s="6">
        <v>1247</v>
      </c>
      <c r="L34" s="6">
        <v>162645</v>
      </c>
      <c r="M34" s="6">
        <v>24728</v>
      </c>
      <c r="N34" s="6">
        <v>15535</v>
      </c>
      <c r="O34" s="6">
        <v>9048</v>
      </c>
      <c r="P34" s="6">
        <v>39</v>
      </c>
      <c r="Q34" s="6">
        <v>30</v>
      </c>
      <c r="R34" s="6">
        <f>SUM(L34:Q34)</f>
        <v>212025</v>
      </c>
      <c r="S34" s="6">
        <v>129178</v>
      </c>
      <c r="T34" s="18">
        <v>232935</v>
      </c>
    </row>
    <row r="35" spans="1:20" ht="12" customHeight="1">
      <c r="A35" s="25" t="s">
        <v>1</v>
      </c>
      <c r="B35" s="5">
        <v>28</v>
      </c>
      <c r="C35" s="4" t="s">
        <v>0</v>
      </c>
      <c r="D35" s="3">
        <v>2016</v>
      </c>
      <c r="E35" s="6">
        <v>3786</v>
      </c>
      <c r="F35" s="6">
        <v>1814</v>
      </c>
      <c r="G35" s="6">
        <v>2844</v>
      </c>
      <c r="H35" s="6">
        <v>1396</v>
      </c>
      <c r="I35" s="9">
        <f t="shared" si="3"/>
        <v>75.1188589540412</v>
      </c>
      <c r="J35" s="9">
        <f t="shared" si="3"/>
        <v>76.95700110253583</v>
      </c>
      <c r="K35" s="6">
        <v>1241</v>
      </c>
      <c r="L35" s="6">
        <v>162274</v>
      </c>
      <c r="M35" s="6">
        <v>25887</v>
      </c>
      <c r="N35" s="6">
        <v>14983</v>
      </c>
      <c r="O35" s="6">
        <v>9257</v>
      </c>
      <c r="P35" s="6">
        <v>38</v>
      </c>
      <c r="Q35" s="6">
        <v>160</v>
      </c>
      <c r="R35" s="6">
        <f>SUM(L35:Q35)</f>
        <v>212599</v>
      </c>
      <c r="S35" s="6">
        <v>129271</v>
      </c>
      <c r="T35" s="18">
        <v>247207</v>
      </c>
    </row>
    <row r="36" spans="1:20" ht="12" customHeight="1">
      <c r="A36" s="25" t="s">
        <v>1</v>
      </c>
      <c r="B36" s="5">
        <v>29</v>
      </c>
      <c r="C36" s="4" t="s">
        <v>0</v>
      </c>
      <c r="D36" s="3">
        <v>2017</v>
      </c>
      <c r="E36" s="6">
        <v>3755</v>
      </c>
      <c r="F36" s="6">
        <v>1817</v>
      </c>
      <c r="G36" s="6">
        <v>2813</v>
      </c>
      <c r="H36" s="6">
        <v>1399</v>
      </c>
      <c r="I36" s="9">
        <f t="shared" si="3"/>
        <v>74.91344873501997</v>
      </c>
      <c r="J36" s="9">
        <f t="shared" si="3"/>
        <v>76.99504678040726</v>
      </c>
      <c r="K36" s="6">
        <v>1256</v>
      </c>
      <c r="L36" s="6">
        <v>165180</v>
      </c>
      <c r="M36" s="6">
        <v>26774</v>
      </c>
      <c r="N36" s="6">
        <v>14692</v>
      </c>
      <c r="O36" s="6">
        <v>9999</v>
      </c>
      <c r="P36" s="6">
        <v>42</v>
      </c>
      <c r="Q36" s="6">
        <v>236</v>
      </c>
      <c r="R36" s="6">
        <f>SUM(L36:Q36)</f>
        <v>216923</v>
      </c>
      <c r="S36" s="6">
        <v>129271</v>
      </c>
      <c r="T36" s="18">
        <v>279947</v>
      </c>
    </row>
    <row r="37" spans="1:20" ht="12" customHeight="1">
      <c r="A37" s="25" t="s">
        <v>1</v>
      </c>
      <c r="B37" s="5">
        <v>30</v>
      </c>
      <c r="C37" s="4" t="s">
        <v>0</v>
      </c>
      <c r="D37" s="3">
        <v>2018</v>
      </c>
      <c r="E37" s="6">
        <v>3689</v>
      </c>
      <c r="F37" s="6">
        <v>1813</v>
      </c>
      <c r="G37" s="6">
        <v>2768</v>
      </c>
      <c r="H37" s="6">
        <v>1394</v>
      </c>
      <c r="I37" s="9">
        <f t="shared" si="3"/>
        <v>75.03388452155055</v>
      </c>
      <c r="J37" s="9">
        <f t="shared" si="3"/>
        <v>76.88913403199118</v>
      </c>
      <c r="K37" s="6">
        <v>1277</v>
      </c>
      <c r="L37" s="6">
        <v>168928</v>
      </c>
      <c r="M37" s="6">
        <v>24859</v>
      </c>
      <c r="N37" s="6">
        <v>14961</v>
      </c>
      <c r="O37" s="6">
        <v>10314</v>
      </c>
      <c r="P37" s="6">
        <v>232</v>
      </c>
      <c r="Q37" s="6">
        <v>267</v>
      </c>
      <c r="R37" s="6">
        <f>SUM(L37:Q37)</f>
        <v>219561</v>
      </c>
      <c r="S37" s="6">
        <v>129271</v>
      </c>
      <c r="T37" s="18">
        <v>253510</v>
      </c>
    </row>
    <row r="38" spans="1:20" ht="12" customHeight="1">
      <c r="A38" s="19" t="s">
        <v>26</v>
      </c>
      <c r="B38" s="20" t="s">
        <v>2</v>
      </c>
      <c r="C38" s="21" t="s">
        <v>0</v>
      </c>
      <c r="D38" s="15">
        <v>2019</v>
      </c>
      <c r="E38" s="16">
        <v>3611</v>
      </c>
      <c r="F38" s="16">
        <v>1787</v>
      </c>
      <c r="G38" s="16">
        <v>2784</v>
      </c>
      <c r="H38" s="16">
        <v>1403</v>
      </c>
      <c r="I38" s="17">
        <f t="shared" si="3"/>
        <v>77.09775685405704</v>
      </c>
      <c r="J38" s="17">
        <f t="shared" si="3"/>
        <v>78.51147174034695</v>
      </c>
      <c r="K38" s="16">
        <v>1239</v>
      </c>
      <c r="L38" s="16">
        <v>169462</v>
      </c>
      <c r="M38" s="16">
        <v>24800</v>
      </c>
      <c r="N38" s="16">
        <v>14664</v>
      </c>
      <c r="O38" s="16">
        <v>10216</v>
      </c>
      <c r="P38" s="16">
        <v>272</v>
      </c>
      <c r="Q38" s="16">
        <v>93</v>
      </c>
      <c r="R38" s="16">
        <f>SUM(L38:Q38)</f>
        <v>219507</v>
      </c>
      <c r="S38" s="16">
        <v>129271</v>
      </c>
      <c r="T38" s="22">
        <v>257649</v>
      </c>
    </row>
    <row r="39" spans="1:20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" t="s">
        <v>23</v>
      </c>
    </row>
    <row r="40" spans="1:20" ht="12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</sheetData>
  <sheetProtection/>
  <mergeCells count="23">
    <mergeCell ref="A5:D5"/>
    <mergeCell ref="A6:C7"/>
    <mergeCell ref="D6:D7"/>
    <mergeCell ref="I5:J5"/>
    <mergeCell ref="I6:I7"/>
    <mergeCell ref="J6:J7"/>
    <mergeCell ref="N6:N7"/>
    <mergeCell ref="O6:O7"/>
    <mergeCell ref="S5:S7"/>
    <mergeCell ref="P6:P7"/>
    <mergeCell ref="L5:R5"/>
    <mergeCell ref="K5:K7"/>
    <mergeCell ref="L6:L7"/>
    <mergeCell ref="T5:T7"/>
    <mergeCell ref="E5:F5"/>
    <mergeCell ref="E6:E7"/>
    <mergeCell ref="F6:F7"/>
    <mergeCell ref="G5:H5"/>
    <mergeCell ref="G6:G7"/>
    <mergeCell ref="H6:H7"/>
    <mergeCell ref="Q6:Q7"/>
    <mergeCell ref="R6:R7"/>
    <mergeCell ref="M6:M7"/>
  </mergeCells>
  <printOptions horizontalCentered="1" verticalCentered="1"/>
  <pageMargins left="0.3937007874015748" right="0.3937007874015748" top="0.984251968503937" bottom="0.5905511811023623" header="0.5118110236220472" footer="0.1968503937007874"/>
  <pageSetup blackAndWhite="1" firstPageNumber="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us081</cp:lastModifiedBy>
  <cp:lastPrinted>2021-03-16T07:58:50Z</cp:lastPrinted>
  <dcterms:created xsi:type="dcterms:W3CDTF">2004-05-25T04:22:04Z</dcterms:created>
  <dcterms:modified xsi:type="dcterms:W3CDTF">2021-03-17T01:40:59Z</dcterms:modified>
  <cp:category/>
  <cp:version/>
  <cp:contentType/>
  <cp:contentStatus/>
</cp:coreProperties>
</file>