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ip212h28\d\03統計\ホームページ（統計）\2022\22.06.28 税務住民課戸籍年金係\"/>
    </mc:Choice>
  </mc:AlternateContent>
  <bookViews>
    <workbookView xWindow="0" yWindow="0" windowWidth="19200" windowHeight="8970"/>
  </bookViews>
  <sheets>
    <sheet name="人口指標の推移（住民基本台帳）" sheetId="1" r:id="rId1"/>
  </sheets>
  <definedNames>
    <definedName name="_xlnm.Print_Titles" localSheetId="0">'人口指標の推移（住民基本台帳）'!$3:$6</definedName>
  </definedNames>
  <calcPr calcId="162913"/>
</workbook>
</file>

<file path=xl/calcChain.xml><?xml version="1.0" encoding="utf-8"?>
<calcChain xmlns="http://schemas.openxmlformats.org/spreadsheetml/2006/main">
  <c r="Q65" i="1" l="1"/>
  <c r="Q67" i="1"/>
  <c r="F65" i="1"/>
  <c r="Q24" i="1" l="1"/>
  <c r="Q66" i="1"/>
  <c r="G67" i="1" s="1"/>
  <c r="M67" i="1"/>
  <c r="I66" i="1" l="1"/>
  <c r="H66" i="1"/>
  <c r="F66" i="1"/>
  <c r="G66" i="1"/>
  <c r="I67" i="1"/>
  <c r="H67" i="1"/>
  <c r="E67" i="1"/>
  <c r="F67" i="1"/>
  <c r="J67" i="1"/>
  <c r="K67" i="1"/>
  <c r="L67" i="1"/>
  <c r="M66" i="1"/>
  <c r="L66" i="1"/>
  <c r="K66" i="1" l="1"/>
  <c r="J66" i="1"/>
  <c r="E66" i="1"/>
  <c r="M65" i="1"/>
  <c r="E65" i="1"/>
  <c r="H65" i="1" l="1"/>
  <c r="I65" i="1"/>
  <c r="J65" i="1"/>
  <c r="K65" i="1"/>
  <c r="L65" i="1"/>
  <c r="Q64" i="1"/>
  <c r="M64" i="1" s="1"/>
  <c r="Q63" i="1"/>
  <c r="K63" i="1" s="1"/>
  <c r="Q62" i="1"/>
  <c r="J62" i="1" s="1"/>
  <c r="Q61" i="1"/>
  <c r="L61" i="1" s="1"/>
  <c r="J63" i="1"/>
  <c r="M62" i="1"/>
  <c r="F62" i="1"/>
  <c r="G8" i="1"/>
  <c r="G9" i="1"/>
  <c r="G10" i="1"/>
  <c r="G11" i="1"/>
  <c r="Q12" i="1"/>
  <c r="Q13" i="1"/>
  <c r="E13" i="1" s="1"/>
  <c r="Q14" i="1"/>
  <c r="F14" i="1" s="1"/>
  <c r="Q15" i="1"/>
  <c r="F15" i="1" s="1"/>
  <c r="Q16" i="1"/>
  <c r="F16" i="1" s="1"/>
  <c r="Q17" i="1"/>
  <c r="F17" i="1" s="1"/>
  <c r="Q18" i="1"/>
  <c r="F18" i="1" s="1"/>
  <c r="Q19" i="1"/>
  <c r="F19" i="1" s="1"/>
  <c r="Q20" i="1"/>
  <c r="E20" i="1" s="1"/>
  <c r="Q21" i="1"/>
  <c r="E21" i="1" s="1"/>
  <c r="Q22" i="1"/>
  <c r="F22" i="1" s="1"/>
  <c r="Q23" i="1"/>
  <c r="Q25" i="1"/>
  <c r="F25" i="1" s="1"/>
  <c r="Q26" i="1"/>
  <c r="J26" i="1" s="1"/>
  <c r="Q27" i="1"/>
  <c r="H27" i="1" s="1"/>
  <c r="Q28" i="1"/>
  <c r="J28" i="1" s="1"/>
  <c r="K29" i="1"/>
  <c r="Q29" i="1"/>
  <c r="E29" i="1" s="1"/>
  <c r="Q30" i="1"/>
  <c r="F30" i="1" s="1"/>
  <c r="K30" i="1"/>
  <c r="Q31" i="1"/>
  <c r="E31" i="1" s="1"/>
  <c r="Q32" i="1"/>
  <c r="F32" i="1" s="1"/>
  <c r="Q33" i="1"/>
  <c r="E33" i="1" s="1"/>
  <c r="Q34" i="1"/>
  <c r="Q35" i="1"/>
  <c r="K35" i="1" s="1"/>
  <c r="Q36" i="1"/>
  <c r="J36" i="1" s="1"/>
  <c r="Q37" i="1"/>
  <c r="E37" i="1" s="1"/>
  <c r="Q38" i="1"/>
  <c r="F38" i="1" s="1"/>
  <c r="Q39" i="1"/>
  <c r="E39" i="1" s="1"/>
  <c r="Q40" i="1"/>
  <c r="H40" i="1" s="1"/>
  <c r="Q41" i="1"/>
  <c r="E41" i="1" s="1"/>
  <c r="Q42" i="1"/>
  <c r="K42" i="1" s="1"/>
  <c r="Q43" i="1"/>
  <c r="M43" i="1" s="1"/>
  <c r="Q44" i="1"/>
  <c r="K44" i="1" s="1"/>
  <c r="Q45" i="1"/>
  <c r="E45" i="1" s="1"/>
  <c r="Q46" i="1"/>
  <c r="J46" i="1" s="1"/>
  <c r="Q47" i="1"/>
  <c r="M47" i="1" s="1"/>
  <c r="Q48" i="1"/>
  <c r="H48" i="1" s="1"/>
  <c r="Q49" i="1"/>
  <c r="H49" i="1" s="1"/>
  <c r="Q50" i="1"/>
  <c r="E50" i="1" s="1"/>
  <c r="Q51" i="1"/>
  <c r="Q52" i="1"/>
  <c r="J52" i="1" s="1"/>
  <c r="Q53" i="1"/>
  <c r="E53" i="1" s="1"/>
  <c r="Q54" i="1"/>
  <c r="K54" i="1" s="1"/>
  <c r="Q55" i="1"/>
  <c r="I55" i="1" s="1"/>
  <c r="Q56" i="1"/>
  <c r="E56" i="1" s="1"/>
  <c r="Q57" i="1"/>
  <c r="I57" i="1" s="1"/>
  <c r="Q58" i="1"/>
  <c r="F58" i="1" s="1"/>
  <c r="Q59" i="1"/>
  <c r="F59" i="1" s="1"/>
  <c r="Q60" i="1"/>
  <c r="H60" i="1" s="1"/>
  <c r="F51" i="1"/>
  <c r="E51" i="1"/>
  <c r="K51" i="1"/>
  <c r="H51" i="1"/>
  <c r="L35" i="1"/>
  <c r="F34" i="1"/>
  <c r="J34" i="1"/>
  <c r="H25" i="1"/>
  <c r="J24" i="1"/>
  <c r="K24" i="1"/>
  <c r="F57" i="1"/>
  <c r="H57" i="1"/>
  <c r="M51" i="1"/>
  <c r="G51" i="1"/>
  <c r="K48" i="1"/>
  <c r="K34" i="1"/>
  <c r="E27" i="1"/>
  <c r="F24" i="1"/>
  <c r="K58" i="1"/>
  <c r="M57" i="1"/>
  <c r="L51" i="1"/>
  <c r="F50" i="1"/>
  <c r="J50" i="1"/>
  <c r="E34" i="1"/>
  <c r="I25" i="1"/>
  <c r="E24" i="1"/>
  <c r="I51" i="1"/>
  <c r="K50" i="1"/>
  <c r="F43" i="1"/>
  <c r="E43" i="1"/>
  <c r="K43" i="1"/>
  <c r="G43" i="1"/>
  <c r="L43" i="1"/>
  <c r="F42" i="1"/>
  <c r="J42" i="1"/>
  <c r="H33" i="1"/>
  <c r="I27" i="1"/>
  <c r="E38" i="1"/>
  <c r="M31" i="1"/>
  <c r="H31" i="1"/>
  <c r="I29" i="1"/>
  <c r="I21" i="1"/>
  <c r="K62" i="1"/>
  <c r="H62" i="1"/>
  <c r="L62" i="1"/>
  <c r="E62" i="1"/>
  <c r="I62" i="1"/>
  <c r="I59" i="1"/>
  <c r="I58" i="1"/>
  <c r="H50" i="1"/>
  <c r="L50" i="1"/>
  <c r="I50" i="1"/>
  <c r="H46" i="1"/>
  <c r="L44" i="1"/>
  <c r="H42" i="1"/>
  <c r="L42" i="1"/>
  <c r="I42" i="1"/>
  <c r="H38" i="1"/>
  <c r="H36" i="1"/>
  <c r="L36" i="1"/>
  <c r="I36" i="1"/>
  <c r="H34" i="1"/>
  <c r="L34" i="1"/>
  <c r="I34" i="1"/>
  <c r="I30" i="1"/>
  <c r="H28" i="1"/>
  <c r="H24" i="1"/>
  <c r="L24" i="1"/>
  <c r="I24" i="1"/>
  <c r="E18" i="1"/>
  <c r="I60" i="1"/>
  <c r="M58" i="1"/>
  <c r="M50" i="1"/>
  <c r="M48" i="1"/>
  <c r="G44" i="1"/>
  <c r="M42" i="1"/>
  <c r="M36" i="1"/>
  <c r="M34" i="1"/>
  <c r="G34" i="1"/>
  <c r="M30" i="1"/>
  <c r="G30" i="1"/>
  <c r="M24" i="1"/>
  <c r="J57" i="1"/>
  <c r="J51" i="1"/>
  <c r="J43" i="1"/>
  <c r="J33" i="1"/>
  <c r="J31" i="1"/>
  <c r="J29" i="1"/>
  <c r="E15" i="1" l="1"/>
  <c r="G38" i="1"/>
  <c r="G63" i="1"/>
  <c r="L33" i="1"/>
  <c r="L41" i="1"/>
  <c r="I45" i="1"/>
  <c r="F33" i="1"/>
  <c r="J39" i="1"/>
  <c r="H26" i="1"/>
  <c r="E63" i="1"/>
  <c r="G33" i="1"/>
  <c r="E23" i="1"/>
  <c r="G24" i="1"/>
  <c r="M26" i="1"/>
  <c r="J45" i="1"/>
  <c r="L28" i="1"/>
  <c r="I39" i="1"/>
  <c r="K57" i="1"/>
  <c r="E57" i="1"/>
  <c r="H63" i="1"/>
  <c r="J53" i="1"/>
  <c r="M33" i="1"/>
  <c r="L57" i="1"/>
  <c r="I33" i="1"/>
  <c r="M63" i="1"/>
  <c r="M28" i="1"/>
  <c r="E32" i="1"/>
  <c r="I32" i="1"/>
  <c r="K32" i="1"/>
  <c r="F54" i="1"/>
  <c r="L32" i="1"/>
  <c r="H39" i="1"/>
  <c r="J32" i="1"/>
  <c r="J54" i="1"/>
  <c r="J21" i="1"/>
  <c r="M32" i="1"/>
  <c r="H32" i="1"/>
  <c r="I54" i="1"/>
  <c r="M39" i="1"/>
  <c r="I43" i="1"/>
  <c r="L54" i="1"/>
  <c r="F29" i="1"/>
  <c r="G65" i="1"/>
  <c r="G54" i="1"/>
  <c r="M54" i="1"/>
  <c r="I28" i="1"/>
  <c r="H54" i="1"/>
  <c r="L45" i="1"/>
  <c r="K39" i="1"/>
  <c r="F53" i="1"/>
  <c r="G22" i="1"/>
  <c r="M38" i="1"/>
  <c r="F26" i="1"/>
  <c r="J48" i="1"/>
  <c r="E35" i="1"/>
  <c r="K45" i="1"/>
  <c r="H43" i="1"/>
  <c r="E28" i="1"/>
  <c r="F21" i="1"/>
  <c r="H61" i="1"/>
  <c r="F63" i="1"/>
  <c r="L63" i="1"/>
  <c r="M52" i="1"/>
  <c r="I38" i="1"/>
  <c r="I48" i="1"/>
  <c r="L52" i="1"/>
  <c r="H35" i="1"/>
  <c r="E48" i="1"/>
  <c r="M55" i="1"/>
  <c r="F35" i="1"/>
  <c r="I61" i="1"/>
  <c r="K61" i="1"/>
  <c r="G26" i="1"/>
  <c r="L26" i="1"/>
  <c r="L38" i="1"/>
  <c r="H59" i="1"/>
  <c r="E22" i="1"/>
  <c r="I35" i="1"/>
  <c r="K38" i="1"/>
  <c r="F36" i="1"/>
  <c r="K33" i="1"/>
  <c r="F20" i="1"/>
  <c r="M61" i="1"/>
  <c r="I63" i="1"/>
  <c r="M44" i="1"/>
  <c r="I22" i="1"/>
  <c r="H44" i="1"/>
  <c r="M59" i="1"/>
  <c r="I23" i="1"/>
  <c r="K41" i="1"/>
  <c r="L27" i="1"/>
  <c r="F27" i="1"/>
  <c r="F46" i="1"/>
  <c r="J44" i="1"/>
  <c r="L23" i="1"/>
  <c r="J27" i="1"/>
  <c r="J35" i="1"/>
  <c r="G28" i="1"/>
  <c r="G32" i="1"/>
  <c r="G36" i="1"/>
  <c r="G42" i="1"/>
  <c r="G46" i="1"/>
  <c r="K59" i="1"/>
  <c r="L22" i="1"/>
  <c r="L30" i="1"/>
  <c r="I46" i="1"/>
  <c r="L48" i="1"/>
  <c r="L58" i="1"/>
  <c r="G18" i="1"/>
  <c r="G60" i="1"/>
  <c r="G62" i="1"/>
  <c r="M23" i="1"/>
  <c r="I37" i="1"/>
  <c r="E30" i="1"/>
  <c r="E46" i="1"/>
  <c r="K26" i="1"/>
  <c r="M41" i="1"/>
  <c r="F48" i="1"/>
  <c r="G27" i="1"/>
  <c r="L49" i="1"/>
  <c r="G35" i="1"/>
  <c r="E58" i="1"/>
  <c r="K53" i="1"/>
  <c r="G47" i="1"/>
  <c r="F45" i="1"/>
  <c r="F44" i="1"/>
  <c r="E36" i="1"/>
  <c r="L31" i="1"/>
  <c r="K23" i="1"/>
  <c r="E61" i="1"/>
  <c r="J61" i="1"/>
  <c r="J23" i="1"/>
  <c r="J41" i="1"/>
  <c r="M22" i="1"/>
  <c r="G50" i="1"/>
  <c r="G59" i="1"/>
  <c r="H52" i="1"/>
  <c r="L59" i="1"/>
  <c r="H23" i="1"/>
  <c r="F41" i="1"/>
  <c r="F52" i="1"/>
  <c r="K37" i="1"/>
  <c r="G13" i="1"/>
  <c r="J37" i="1"/>
  <c r="M46" i="1"/>
  <c r="G52" i="1"/>
  <c r="G58" i="1"/>
  <c r="H22" i="1"/>
  <c r="I26" i="1"/>
  <c r="H30" i="1"/>
  <c r="I44" i="1"/>
  <c r="L46" i="1"/>
  <c r="I52" i="1"/>
  <c r="H58" i="1"/>
  <c r="E59" i="1"/>
  <c r="J59" i="1"/>
  <c r="E16" i="1"/>
  <c r="I53" i="1"/>
  <c r="I31" i="1"/>
  <c r="E26" i="1"/>
  <c r="J58" i="1"/>
  <c r="M27" i="1"/>
  <c r="H41" i="1"/>
  <c r="K27" i="1"/>
  <c r="M35" i="1"/>
  <c r="E54" i="1"/>
  <c r="E52" i="1"/>
  <c r="K46" i="1"/>
  <c r="G45" i="1"/>
  <c r="E44" i="1"/>
  <c r="E42" i="1"/>
  <c r="L39" i="1"/>
  <c r="F37" i="1"/>
  <c r="K31" i="1"/>
  <c r="F28" i="1"/>
  <c r="K22" i="1"/>
  <c r="K21" i="1"/>
  <c r="F61" i="1"/>
  <c r="E47" i="1"/>
  <c r="J64" i="1"/>
  <c r="J47" i="1"/>
  <c r="J55" i="1"/>
  <c r="G16" i="1"/>
  <c r="M60" i="1"/>
  <c r="G19" i="1"/>
  <c r="I40" i="1"/>
  <c r="I56" i="1"/>
  <c r="F60" i="1"/>
  <c r="I47" i="1"/>
  <c r="F40" i="1"/>
  <c r="H55" i="1"/>
  <c r="E12" i="1"/>
  <c r="K40" i="1"/>
  <c r="K49" i="1"/>
  <c r="G49" i="1"/>
  <c r="L25" i="1"/>
  <c r="L60" i="1"/>
  <c r="K56" i="1"/>
  <c r="L55" i="1"/>
  <c r="H53" i="1"/>
  <c r="E49" i="1"/>
  <c r="L47" i="1"/>
  <c r="E40" i="1"/>
  <c r="H37" i="1"/>
  <c r="H29" i="1"/>
  <c r="H21" i="1"/>
  <c r="G17" i="1"/>
  <c r="F13" i="1"/>
  <c r="G64" i="1"/>
  <c r="K64" i="1"/>
  <c r="E55" i="1"/>
  <c r="J25" i="1"/>
  <c r="J49" i="1"/>
  <c r="E19" i="1"/>
  <c r="G40" i="1"/>
  <c r="G48" i="1"/>
  <c r="G56" i="1"/>
  <c r="E14" i="1"/>
  <c r="L40" i="1"/>
  <c r="L56" i="1"/>
  <c r="J60" i="1"/>
  <c r="E64" i="1"/>
  <c r="G61" i="1"/>
  <c r="E25" i="1"/>
  <c r="F55" i="1"/>
  <c r="F12" i="1"/>
  <c r="J40" i="1"/>
  <c r="G41" i="1"/>
  <c r="K25" i="1"/>
  <c r="M49" i="1"/>
  <c r="F49" i="1"/>
  <c r="G25" i="1"/>
  <c r="K60" i="1"/>
  <c r="F56" i="1"/>
  <c r="K55" i="1"/>
  <c r="M53" i="1"/>
  <c r="G53" i="1"/>
  <c r="K52" i="1"/>
  <c r="K47" i="1"/>
  <c r="H45" i="1"/>
  <c r="I41" i="1"/>
  <c r="F39" i="1"/>
  <c r="G39" i="1"/>
  <c r="J38" i="1"/>
  <c r="M37" i="1"/>
  <c r="G37" i="1"/>
  <c r="K36" i="1"/>
  <c r="F31" i="1"/>
  <c r="G31" i="1"/>
  <c r="J30" i="1"/>
  <c r="M29" i="1"/>
  <c r="G29" i="1"/>
  <c r="K28" i="1"/>
  <c r="F23" i="1"/>
  <c r="G23" i="1"/>
  <c r="J22" i="1"/>
  <c r="M21" i="1"/>
  <c r="G21" i="1"/>
  <c r="E17" i="1"/>
  <c r="H64" i="1"/>
  <c r="L64" i="1"/>
  <c r="F64" i="1"/>
  <c r="G12" i="1"/>
  <c r="G20" i="1"/>
  <c r="M40" i="1"/>
  <c r="M56" i="1"/>
  <c r="G15" i="1"/>
  <c r="H56" i="1"/>
  <c r="G14" i="1"/>
  <c r="H47" i="1"/>
  <c r="I49" i="1"/>
  <c r="G55" i="1"/>
  <c r="G57" i="1"/>
  <c r="M25" i="1"/>
  <c r="E60" i="1"/>
  <c r="J56" i="1"/>
  <c r="L53" i="1"/>
  <c r="F47" i="1"/>
  <c r="M45" i="1"/>
  <c r="L37" i="1"/>
  <c r="L29" i="1"/>
  <c r="L21" i="1"/>
  <c r="I64" i="1"/>
</calcChain>
</file>

<file path=xl/sharedStrings.xml><?xml version="1.0" encoding="utf-8"?>
<sst xmlns="http://schemas.openxmlformats.org/spreadsheetml/2006/main" count="316" uniqueCount="38">
  <si>
    <t>年</t>
    <rPh sb="0" eb="1">
      <t>ネン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</si>
  <si>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</si>
  <si>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</si>
  <si>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元</t>
    <rPh sb="0" eb="1">
      <t>ガン</t>
    </rPh>
    <phoneticPr fontId="3"/>
  </si>
  <si>
    <t>元号</t>
    <rPh sb="0" eb="2">
      <t>ゲンゴウ</t>
    </rPh>
    <phoneticPr fontId="3"/>
  </si>
  <si>
    <t>西暦</t>
    <rPh sb="0" eb="2">
      <t>セイレキ</t>
    </rPh>
    <phoneticPr fontId="3"/>
  </si>
  <si>
    <t>３　人口</t>
    <rPh sb="2" eb="4">
      <t>ジンコウ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</si>
  <si>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</si>
  <si>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</si>
  <si>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出生率</t>
    <rPh sb="0" eb="2">
      <t>シュッショウ</t>
    </rPh>
    <rPh sb="2" eb="3">
      <t>リツ</t>
    </rPh>
    <phoneticPr fontId="3"/>
  </si>
  <si>
    <t>死亡率</t>
    <rPh sb="0" eb="3">
      <t>シボウリツ</t>
    </rPh>
    <phoneticPr fontId="3"/>
  </si>
  <si>
    <t>転入率</t>
    <rPh sb="0" eb="2">
      <t>テンニュウ</t>
    </rPh>
    <rPh sb="2" eb="3">
      <t>リツ</t>
    </rPh>
    <phoneticPr fontId="3"/>
  </si>
  <si>
    <t>転出率</t>
    <rPh sb="0" eb="2">
      <t>テンシュツ</t>
    </rPh>
    <rPh sb="2" eb="3">
      <t>リツ</t>
    </rPh>
    <phoneticPr fontId="3"/>
  </si>
  <si>
    <t>男女別の割合</t>
    <rPh sb="0" eb="2">
      <t>ダンジョ</t>
    </rPh>
    <rPh sb="2" eb="3">
      <t>ベツ</t>
    </rPh>
    <rPh sb="4" eb="6">
      <t>ワリアイ</t>
    </rPh>
    <phoneticPr fontId="3"/>
  </si>
  <si>
    <t>（単位：％）</t>
    <rPh sb="1" eb="3">
      <t>タンイ</t>
    </rPh>
    <phoneticPr fontId="3"/>
  </si>
  <si>
    <t>-</t>
  </si>
  <si>
    <t>〈参考〉</t>
    <rPh sb="1" eb="3">
      <t>サンコウ</t>
    </rPh>
    <phoneticPr fontId="3"/>
  </si>
  <si>
    <t>人口</t>
    <rPh sb="0" eb="2">
      <t>ジンコウ</t>
    </rPh>
    <phoneticPr fontId="3"/>
  </si>
  <si>
    <t>計</t>
    <rPh sb="0" eb="1">
      <t>ケイ</t>
    </rPh>
    <phoneticPr fontId="3"/>
  </si>
  <si>
    <t>自然動態</t>
    <rPh sb="0" eb="2">
      <t>シゼン</t>
    </rPh>
    <rPh sb="2" eb="4">
      <t>ドウタイ</t>
    </rPh>
    <phoneticPr fontId="3"/>
  </si>
  <si>
    <t>出生</t>
    <rPh sb="0" eb="2">
      <t>シュッショウ</t>
    </rPh>
    <phoneticPr fontId="3"/>
  </si>
  <si>
    <t>死亡</t>
    <rPh sb="0" eb="2">
      <t>シボウ</t>
    </rPh>
    <phoneticPr fontId="3"/>
  </si>
  <si>
    <t>社会動態</t>
    <rPh sb="0" eb="2">
      <t>シャカイ</t>
    </rPh>
    <rPh sb="2" eb="4">
      <t>ドウタイ</t>
    </rPh>
    <phoneticPr fontId="3"/>
  </si>
  <si>
    <t>転入</t>
    <rPh sb="0" eb="2">
      <t>テンニュウ</t>
    </rPh>
    <phoneticPr fontId="3"/>
  </si>
  <si>
    <t>転出</t>
    <rPh sb="0" eb="2">
      <t>テンシュツ</t>
    </rPh>
    <phoneticPr fontId="3"/>
  </si>
  <si>
    <t>明治</t>
    <rPh sb="0" eb="2">
      <t>メイジ</t>
    </rPh>
    <phoneticPr fontId="3"/>
  </si>
  <si>
    <t>大正</t>
    <rPh sb="0" eb="2">
      <t>タイショウ</t>
    </rPh>
    <phoneticPr fontId="3"/>
  </si>
  <si>
    <t>-</t>
    <phoneticPr fontId="3"/>
  </si>
  <si>
    <t>（単位：人）</t>
    <rPh sb="1" eb="3">
      <t>タンイ</t>
    </rPh>
    <rPh sb="4" eb="5">
      <t>ニン</t>
    </rPh>
    <phoneticPr fontId="3"/>
  </si>
  <si>
    <t>人口
増加率</t>
    <rPh sb="0" eb="2">
      <t>ジンコウ</t>
    </rPh>
    <rPh sb="3" eb="5">
      <t>ゾウカ</t>
    </rPh>
    <rPh sb="5" eb="6">
      <t>リツ</t>
    </rPh>
    <phoneticPr fontId="3"/>
  </si>
  <si>
    <t>自然
増加率</t>
    <rPh sb="0" eb="2">
      <t>シゼン</t>
    </rPh>
    <rPh sb="3" eb="5">
      <t>ゾウカ</t>
    </rPh>
    <rPh sb="5" eb="6">
      <t>リツ</t>
    </rPh>
    <phoneticPr fontId="3"/>
  </si>
  <si>
    <t>社会
増加率</t>
    <rPh sb="0" eb="2">
      <t>シャカイ</t>
    </rPh>
    <rPh sb="3" eb="5">
      <t>ゾウカ</t>
    </rPh>
    <rPh sb="5" eb="6">
      <t>リツ</t>
    </rPh>
    <phoneticPr fontId="3"/>
  </si>
  <si>
    <t>-</t>
    <phoneticPr fontId="3"/>
  </si>
  <si>
    <t>※「-」は不詳</t>
    <rPh sb="5" eb="7">
      <t>フショウ</t>
    </rPh>
    <phoneticPr fontId="3"/>
  </si>
  <si>
    <t>資料：住民基本台帳（各年12月31日現在）</t>
    <rPh sb="0" eb="2">
      <t>シリョウ</t>
    </rPh>
    <rPh sb="3" eb="5">
      <t>ジュウミン</t>
    </rPh>
    <rPh sb="5" eb="7">
      <t>キホン</t>
    </rPh>
    <rPh sb="7" eb="9">
      <t>ダイチョウ</t>
    </rPh>
    <rPh sb="10" eb="12">
      <t>カクネン</t>
    </rPh>
    <rPh sb="14" eb="15">
      <t>ガツ</t>
    </rPh>
    <rPh sb="17" eb="18">
      <t>ニチ</t>
    </rPh>
    <rPh sb="18" eb="20">
      <t>ゲンザイ</t>
    </rPh>
    <phoneticPr fontId="3"/>
  </si>
  <si>
    <t>※昭和26年以前の現在日は不明</t>
    <rPh sb="1" eb="3">
      <t>ショウワ</t>
    </rPh>
    <rPh sb="5" eb="6">
      <t>ネン</t>
    </rPh>
    <rPh sb="6" eb="8">
      <t>イゼン</t>
    </rPh>
    <rPh sb="9" eb="11">
      <t>ゲンザイ</t>
    </rPh>
    <rPh sb="11" eb="12">
      <t>ビ</t>
    </rPh>
    <rPh sb="13" eb="15">
      <t>フメイ</t>
    </rPh>
    <phoneticPr fontId="3"/>
  </si>
  <si>
    <t>令和</t>
    <rPh sb="0" eb="2">
      <t>レイワ</t>
    </rPh>
    <phoneticPr fontId="3"/>
  </si>
  <si>
    <t>（5）人口指標の推移（住民基本台帳）</t>
    <rPh sb="3" eb="5">
      <t>ジンコウ</t>
    </rPh>
    <rPh sb="5" eb="7">
      <t>シヒョウ</t>
    </rPh>
    <rPh sb="8" eb="10">
      <t>スイイ</t>
    </rPh>
    <rPh sb="11" eb="13">
      <t>ジュウミン</t>
    </rPh>
    <rPh sb="13" eb="15">
      <t>キホン</t>
    </rPh>
    <rPh sb="15" eb="17">
      <t>ダイチョウ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</si>
</sst>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21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3" borderId="22" applyNumberFormat="0" applyFont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2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7" fillId="31" borderId="2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24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8" fontId="2" fillId="0" borderId="0" xfId="33" applyFont="1" applyAlignment="1">
      <alignment vertical="center"/>
    </xf>
    <xf numFmtId="38" fontId="2" fillId="0" borderId="0" xfId="33" applyFont="1" applyAlignment="1">
      <alignment horizontal="right" vertical="center"/>
    </xf>
    <xf numFmtId="38" fontId="2" fillId="0" borderId="4" xfId="33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0" borderId="4" xfId="33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38" fontId="2" fillId="0" borderId="2" xfId="33" applyFont="1" applyBorder="1" applyAlignment="1">
      <alignment horizontal="right" vertical="center"/>
    </xf>
    <xf numFmtId="38" fontId="2" fillId="0" borderId="2" xfId="33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0" fontId="2" fillId="0" borderId="4" xfId="0" applyNumberFormat="1" applyFont="1" applyBorder="1" applyAlignment="1">
      <alignment vertical="center"/>
    </xf>
    <xf numFmtId="40" fontId="2" fillId="0" borderId="4" xfId="33" applyNumberFormat="1" applyFont="1" applyBorder="1" applyAlignment="1">
      <alignment vertical="center"/>
    </xf>
    <xf numFmtId="38" fontId="2" fillId="0" borderId="10" xfId="33" applyFont="1" applyBorder="1" applyAlignment="1">
      <alignment vertical="center"/>
    </xf>
    <xf numFmtId="40" fontId="2" fillId="0" borderId="1" xfId="33" applyNumberFormat="1" applyFont="1" applyBorder="1" applyAlignment="1">
      <alignment vertical="center"/>
    </xf>
    <xf numFmtId="40" fontId="2" fillId="0" borderId="4" xfId="0" applyNumberFormat="1" applyFont="1" applyBorder="1" applyAlignment="1">
      <alignment horizontal="right" vertical="center"/>
    </xf>
    <xf numFmtId="40" fontId="2" fillId="0" borderId="4" xfId="33" applyNumberFormat="1" applyFont="1" applyBorder="1" applyAlignment="1">
      <alignment horizontal="right" vertical="center"/>
    </xf>
    <xf numFmtId="40" fontId="2" fillId="0" borderId="1" xfId="33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40" fontId="2" fillId="0" borderId="13" xfId="0" applyNumberFormat="1" applyFont="1" applyBorder="1" applyAlignment="1">
      <alignment vertical="center"/>
    </xf>
    <xf numFmtId="40" fontId="2" fillId="0" borderId="13" xfId="33" applyNumberFormat="1" applyFont="1" applyBorder="1" applyAlignment="1">
      <alignment vertical="center"/>
    </xf>
    <xf numFmtId="40" fontId="2" fillId="0" borderId="14" xfId="33" applyNumberFormat="1" applyFont="1" applyBorder="1" applyAlignment="1">
      <alignment vertical="center"/>
    </xf>
    <xf numFmtId="38" fontId="2" fillId="0" borderId="13" xfId="33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8" fontId="2" fillId="0" borderId="15" xfId="33" applyFont="1" applyBorder="1" applyAlignment="1">
      <alignment vertical="center"/>
    </xf>
    <xf numFmtId="38" fontId="2" fillId="0" borderId="12" xfId="33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40" fontId="2" fillId="0" borderId="12" xfId="0" applyNumberFormat="1" applyFont="1" applyBorder="1" applyAlignment="1">
      <alignment vertical="center"/>
    </xf>
    <xf numFmtId="40" fontId="2" fillId="0" borderId="12" xfId="33" applyNumberFormat="1" applyFont="1" applyBorder="1" applyAlignment="1">
      <alignment vertical="center"/>
    </xf>
    <xf numFmtId="40" fontId="2" fillId="0" borderId="16" xfId="33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0" fontId="2" fillId="0" borderId="0" xfId="0" applyNumberFormat="1" applyFont="1" applyBorder="1" applyAlignment="1">
      <alignment vertical="center"/>
    </xf>
    <xf numFmtId="40" fontId="2" fillId="0" borderId="0" xfId="33" applyNumberFormat="1" applyFont="1" applyBorder="1" applyAlignment="1">
      <alignment vertical="center"/>
    </xf>
    <xf numFmtId="38" fontId="2" fillId="0" borderId="0" xfId="33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2" fillId="0" borderId="17" xfId="33" applyFont="1" applyBorder="1" applyAlignment="1">
      <alignment horizontal="center" vertical="center" wrapText="1"/>
    </xf>
    <xf numFmtId="38" fontId="2" fillId="0" borderId="8" xfId="33" applyFont="1" applyBorder="1" applyAlignment="1">
      <alignment horizontal="center" vertical="center"/>
    </xf>
    <xf numFmtId="38" fontId="2" fillId="0" borderId="17" xfId="33" applyFont="1" applyBorder="1" applyAlignment="1">
      <alignment horizontal="center" vertical="center"/>
    </xf>
    <xf numFmtId="38" fontId="2" fillId="0" borderId="18" xfId="33" applyFont="1" applyBorder="1" applyAlignment="1">
      <alignment horizontal="center" vertical="center" wrapText="1"/>
    </xf>
    <xf numFmtId="38" fontId="2" fillId="0" borderId="9" xfId="33" applyFont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tabSelected="1" zoomScaleNormal="100" workbookViewId="0">
      <pane ySplit="6" topLeftCell="A55" activePane="bottomLeft" state="frozen"/>
      <selection pane="bottomLeft" activeCell="M67" sqref="M67"/>
    </sheetView>
  </sheetViews>
  <sheetFormatPr defaultColWidth="9.6328125" defaultRowHeight="12" customHeight="1" x14ac:dyDescent="0.2"/>
  <cols>
    <col min="1" max="1" width="3.6328125" style="1" customWidth="1"/>
    <col min="2" max="2" width="2.6328125" style="1" customWidth="1"/>
    <col min="3" max="3" width="2.08984375" style="1" customWidth="1"/>
    <col min="4" max="4" width="5.6328125" style="1" customWidth="1"/>
    <col min="5" max="6" width="7.90625" style="1" customWidth="1"/>
    <col min="7" max="13" width="7.90625" style="6" customWidth="1"/>
    <col min="14" max="14" width="9.6328125" style="1" customWidth="1"/>
    <col min="15" max="21" width="6.6328125" style="1" customWidth="1"/>
    <col min="22" max="16384" width="9.6328125" style="1"/>
  </cols>
  <sheetData>
    <row r="1" spans="1:21" ht="12" customHeight="1" x14ac:dyDescent="0.2">
      <c r="A1" s="1" t="s">
        <v>6</v>
      </c>
    </row>
    <row r="3" spans="1:21" ht="12" customHeight="1" x14ac:dyDescent="0.2">
      <c r="A3" s="1" t="s">
        <v>37</v>
      </c>
    </row>
    <row r="4" spans="1:21" ht="12" customHeight="1" x14ac:dyDescent="0.2">
      <c r="M4" s="7" t="s">
        <v>14</v>
      </c>
      <c r="O4" s="1" t="s">
        <v>16</v>
      </c>
      <c r="U4" s="13" t="s">
        <v>28</v>
      </c>
    </row>
    <row r="5" spans="1:21" ht="12" customHeight="1" x14ac:dyDescent="0.2">
      <c r="A5" s="55" t="s">
        <v>0</v>
      </c>
      <c r="B5" s="52"/>
      <c r="C5" s="52"/>
      <c r="D5" s="52"/>
      <c r="E5" s="52" t="s">
        <v>13</v>
      </c>
      <c r="F5" s="52"/>
      <c r="G5" s="58" t="s">
        <v>29</v>
      </c>
      <c r="H5" s="58" t="s">
        <v>30</v>
      </c>
      <c r="I5" s="58" t="s">
        <v>31</v>
      </c>
      <c r="J5" s="60" t="s">
        <v>9</v>
      </c>
      <c r="K5" s="60" t="s">
        <v>10</v>
      </c>
      <c r="L5" s="60" t="s">
        <v>11</v>
      </c>
      <c r="M5" s="61" t="s">
        <v>12</v>
      </c>
      <c r="O5" s="54" t="s">
        <v>17</v>
      </c>
      <c r="P5" s="54"/>
      <c r="Q5" s="55"/>
      <c r="R5" s="52" t="s">
        <v>19</v>
      </c>
      <c r="S5" s="52"/>
      <c r="T5" s="52" t="s">
        <v>22</v>
      </c>
      <c r="U5" s="53"/>
    </row>
    <row r="6" spans="1:21" ht="12" customHeight="1" x14ac:dyDescent="0.2">
      <c r="A6" s="56" t="s">
        <v>4</v>
      </c>
      <c r="B6" s="57"/>
      <c r="C6" s="57"/>
      <c r="D6" s="18" t="s">
        <v>5</v>
      </c>
      <c r="E6" s="18" t="s">
        <v>7</v>
      </c>
      <c r="F6" s="18" t="s">
        <v>8</v>
      </c>
      <c r="G6" s="59"/>
      <c r="H6" s="59"/>
      <c r="I6" s="59"/>
      <c r="J6" s="59"/>
      <c r="K6" s="59"/>
      <c r="L6" s="59"/>
      <c r="M6" s="62"/>
      <c r="O6" s="17" t="s">
        <v>7</v>
      </c>
      <c r="P6" s="18" t="s">
        <v>8</v>
      </c>
      <c r="Q6" s="18" t="s">
        <v>18</v>
      </c>
      <c r="R6" s="18" t="s">
        <v>20</v>
      </c>
      <c r="S6" s="18" t="s">
        <v>21</v>
      </c>
      <c r="T6" s="18" t="s">
        <v>23</v>
      </c>
      <c r="U6" s="19" t="s">
        <v>24</v>
      </c>
    </row>
    <row r="7" spans="1:21" ht="12" customHeight="1" x14ac:dyDescent="0.2">
      <c r="A7" s="9" t="s">
        <v>25</v>
      </c>
      <c r="B7" s="10">
        <v>39</v>
      </c>
      <c r="C7" s="3" t="s">
        <v>0</v>
      </c>
      <c r="D7" s="11">
        <v>1906</v>
      </c>
      <c r="E7" s="24" t="s">
        <v>27</v>
      </c>
      <c r="F7" s="24" t="s">
        <v>27</v>
      </c>
      <c r="G7" s="21"/>
      <c r="H7" s="25" t="s">
        <v>32</v>
      </c>
      <c r="I7" s="25" t="s">
        <v>32</v>
      </c>
      <c r="J7" s="25" t="s">
        <v>32</v>
      </c>
      <c r="K7" s="25" t="s">
        <v>32</v>
      </c>
      <c r="L7" s="25" t="s">
        <v>32</v>
      </c>
      <c r="M7" s="26" t="s">
        <v>32</v>
      </c>
      <c r="O7" s="15" t="s">
        <v>27</v>
      </c>
      <c r="P7" s="12" t="s">
        <v>27</v>
      </c>
      <c r="Q7" s="12">
        <v>2927</v>
      </c>
      <c r="R7" s="12" t="s">
        <v>15</v>
      </c>
      <c r="S7" s="14" t="s">
        <v>15</v>
      </c>
      <c r="T7" s="14" t="s">
        <v>15</v>
      </c>
      <c r="U7" s="2" t="s">
        <v>15</v>
      </c>
    </row>
    <row r="8" spans="1:21" ht="12" customHeight="1" x14ac:dyDescent="0.2">
      <c r="A8" s="9" t="s">
        <v>25</v>
      </c>
      <c r="B8" s="10">
        <v>43</v>
      </c>
      <c r="C8" s="3" t="s">
        <v>0</v>
      </c>
      <c r="D8" s="11">
        <v>1910</v>
      </c>
      <c r="E8" s="24" t="s">
        <v>27</v>
      </c>
      <c r="F8" s="24" t="s">
        <v>27</v>
      </c>
      <c r="G8" s="21">
        <f>(Q8-Q7)/Q7*100</f>
        <v>22.548684660061497</v>
      </c>
      <c r="H8" s="25" t="s">
        <v>32</v>
      </c>
      <c r="I8" s="25" t="s">
        <v>32</v>
      </c>
      <c r="J8" s="25" t="s">
        <v>32</v>
      </c>
      <c r="K8" s="25" t="s">
        <v>32</v>
      </c>
      <c r="L8" s="25" t="s">
        <v>32</v>
      </c>
      <c r="M8" s="26" t="s">
        <v>32</v>
      </c>
      <c r="O8" s="15" t="s">
        <v>27</v>
      </c>
      <c r="P8" s="12" t="s">
        <v>27</v>
      </c>
      <c r="Q8" s="12">
        <v>3587</v>
      </c>
      <c r="R8" s="12" t="s">
        <v>15</v>
      </c>
      <c r="S8" s="14" t="s">
        <v>15</v>
      </c>
      <c r="T8" s="14" t="s">
        <v>15</v>
      </c>
      <c r="U8" s="2" t="s">
        <v>15</v>
      </c>
    </row>
    <row r="9" spans="1:21" ht="12" customHeight="1" x14ac:dyDescent="0.2">
      <c r="A9" s="9" t="s">
        <v>26</v>
      </c>
      <c r="B9" s="10">
        <v>4</v>
      </c>
      <c r="C9" s="3" t="s">
        <v>0</v>
      </c>
      <c r="D9" s="11">
        <v>1915</v>
      </c>
      <c r="E9" s="24" t="s">
        <v>27</v>
      </c>
      <c r="F9" s="24" t="s">
        <v>27</v>
      </c>
      <c r="G9" s="21">
        <f t="shared" ref="G9:G50" si="0">(Q9-Q8)/Q8*100</f>
        <v>22.69305826596041</v>
      </c>
      <c r="H9" s="25" t="s">
        <v>32</v>
      </c>
      <c r="I9" s="25" t="s">
        <v>32</v>
      </c>
      <c r="J9" s="25" t="s">
        <v>32</v>
      </c>
      <c r="K9" s="25" t="s">
        <v>32</v>
      </c>
      <c r="L9" s="25" t="s">
        <v>32</v>
      </c>
      <c r="M9" s="26" t="s">
        <v>32</v>
      </c>
      <c r="O9" s="15" t="s">
        <v>27</v>
      </c>
      <c r="P9" s="12" t="s">
        <v>27</v>
      </c>
      <c r="Q9" s="12">
        <v>4401</v>
      </c>
      <c r="R9" s="12" t="s">
        <v>15</v>
      </c>
      <c r="S9" s="14" t="s">
        <v>15</v>
      </c>
      <c r="T9" s="14" t="s">
        <v>15</v>
      </c>
      <c r="U9" s="2" t="s">
        <v>15</v>
      </c>
    </row>
    <row r="10" spans="1:21" ht="12" customHeight="1" x14ac:dyDescent="0.2">
      <c r="A10" s="9" t="s">
        <v>26</v>
      </c>
      <c r="B10" s="10">
        <v>9</v>
      </c>
      <c r="C10" s="3" t="s">
        <v>0</v>
      </c>
      <c r="D10" s="11">
        <v>1920</v>
      </c>
      <c r="E10" s="24" t="s">
        <v>27</v>
      </c>
      <c r="F10" s="24" t="s">
        <v>27</v>
      </c>
      <c r="G10" s="21">
        <f t="shared" si="0"/>
        <v>32.492615314701204</v>
      </c>
      <c r="H10" s="25" t="s">
        <v>32</v>
      </c>
      <c r="I10" s="25" t="s">
        <v>32</v>
      </c>
      <c r="J10" s="25" t="s">
        <v>32</v>
      </c>
      <c r="K10" s="25" t="s">
        <v>32</v>
      </c>
      <c r="L10" s="25" t="s">
        <v>32</v>
      </c>
      <c r="M10" s="26" t="s">
        <v>32</v>
      </c>
      <c r="O10" s="15" t="s">
        <v>27</v>
      </c>
      <c r="P10" s="12" t="s">
        <v>27</v>
      </c>
      <c r="Q10" s="12">
        <v>5831</v>
      </c>
      <c r="R10" s="12" t="s">
        <v>15</v>
      </c>
      <c r="S10" s="14" t="s">
        <v>15</v>
      </c>
      <c r="T10" s="14" t="s">
        <v>15</v>
      </c>
      <c r="U10" s="2" t="s">
        <v>15</v>
      </c>
    </row>
    <row r="11" spans="1:21" ht="12" customHeight="1" x14ac:dyDescent="0.2">
      <c r="A11" s="9" t="s">
        <v>26</v>
      </c>
      <c r="B11" s="10">
        <v>14</v>
      </c>
      <c r="C11" s="3" t="s">
        <v>0</v>
      </c>
      <c r="D11" s="11">
        <v>1925</v>
      </c>
      <c r="E11" s="24" t="s">
        <v>27</v>
      </c>
      <c r="F11" s="24" t="s">
        <v>27</v>
      </c>
      <c r="G11" s="21">
        <f t="shared" si="0"/>
        <v>10.718573143543132</v>
      </c>
      <c r="H11" s="25" t="s">
        <v>32</v>
      </c>
      <c r="I11" s="25" t="s">
        <v>32</v>
      </c>
      <c r="J11" s="25" t="s">
        <v>32</v>
      </c>
      <c r="K11" s="25" t="s">
        <v>32</v>
      </c>
      <c r="L11" s="25" t="s">
        <v>32</v>
      </c>
      <c r="M11" s="26" t="s">
        <v>32</v>
      </c>
      <c r="O11" s="15" t="s">
        <v>27</v>
      </c>
      <c r="P11" s="12" t="s">
        <v>27</v>
      </c>
      <c r="Q11" s="12">
        <v>6456</v>
      </c>
      <c r="R11" s="12" t="s">
        <v>15</v>
      </c>
      <c r="S11" s="14" t="s">
        <v>15</v>
      </c>
      <c r="T11" s="14" t="s">
        <v>15</v>
      </c>
      <c r="U11" s="2" t="s">
        <v>15</v>
      </c>
    </row>
    <row r="12" spans="1:21" ht="12" customHeight="1" x14ac:dyDescent="0.2">
      <c r="A12" s="9" t="s">
        <v>1</v>
      </c>
      <c r="B12" s="10">
        <v>5</v>
      </c>
      <c r="C12" s="3" t="s">
        <v>0</v>
      </c>
      <c r="D12" s="11">
        <v>1930</v>
      </c>
      <c r="E12" s="20">
        <f t="shared" ref="E12:E50" si="1">+O12/Q12*100</f>
        <v>52.187962838292712</v>
      </c>
      <c r="F12" s="20">
        <f t="shared" ref="F12:F50" si="2">+P12/Q12*100</f>
        <v>47.812037161707281</v>
      </c>
      <c r="G12" s="21">
        <f t="shared" si="0"/>
        <v>15.040272614622058</v>
      </c>
      <c r="H12" s="25" t="s">
        <v>32</v>
      </c>
      <c r="I12" s="25" t="s">
        <v>32</v>
      </c>
      <c r="J12" s="25" t="s">
        <v>32</v>
      </c>
      <c r="K12" s="25" t="s">
        <v>32</v>
      </c>
      <c r="L12" s="25" t="s">
        <v>32</v>
      </c>
      <c r="M12" s="26" t="s">
        <v>32</v>
      </c>
      <c r="O12" s="15">
        <v>3876</v>
      </c>
      <c r="P12" s="12">
        <v>3551</v>
      </c>
      <c r="Q12" s="12">
        <f t="shared" ref="Q12:Q18" si="3">SUM(O12:P12)</f>
        <v>7427</v>
      </c>
      <c r="R12" s="12" t="s">
        <v>15</v>
      </c>
      <c r="S12" s="14" t="s">
        <v>15</v>
      </c>
      <c r="T12" s="14" t="s">
        <v>15</v>
      </c>
      <c r="U12" s="2" t="s">
        <v>15</v>
      </c>
    </row>
    <row r="13" spans="1:21" ht="12" customHeight="1" x14ac:dyDescent="0.2">
      <c r="A13" s="9" t="s">
        <v>1</v>
      </c>
      <c r="B13" s="10">
        <v>10</v>
      </c>
      <c r="C13" s="3" t="s">
        <v>0</v>
      </c>
      <c r="D13" s="11">
        <v>1935</v>
      </c>
      <c r="E13" s="20">
        <f t="shared" si="1"/>
        <v>50.041562759767245</v>
      </c>
      <c r="F13" s="20">
        <f t="shared" si="2"/>
        <v>49.958437240232747</v>
      </c>
      <c r="G13" s="21">
        <f t="shared" si="0"/>
        <v>-2.8140568197118623</v>
      </c>
      <c r="H13" s="25" t="s">
        <v>32</v>
      </c>
      <c r="I13" s="25" t="s">
        <v>32</v>
      </c>
      <c r="J13" s="25" t="s">
        <v>32</v>
      </c>
      <c r="K13" s="25" t="s">
        <v>32</v>
      </c>
      <c r="L13" s="25" t="s">
        <v>32</v>
      </c>
      <c r="M13" s="26" t="s">
        <v>32</v>
      </c>
      <c r="O13" s="15">
        <v>3612</v>
      </c>
      <c r="P13" s="12">
        <v>3606</v>
      </c>
      <c r="Q13" s="12">
        <f t="shared" si="3"/>
        <v>7218</v>
      </c>
      <c r="R13" s="12" t="s">
        <v>15</v>
      </c>
      <c r="S13" s="14" t="s">
        <v>15</v>
      </c>
      <c r="T13" s="14" t="s">
        <v>15</v>
      </c>
      <c r="U13" s="2" t="s">
        <v>15</v>
      </c>
    </row>
    <row r="14" spans="1:21" ht="12" customHeight="1" x14ac:dyDescent="0.2">
      <c r="A14" s="9" t="s">
        <v>1</v>
      </c>
      <c r="B14" s="10">
        <v>15</v>
      </c>
      <c r="C14" s="3" t="s">
        <v>0</v>
      </c>
      <c r="D14" s="11">
        <v>1940</v>
      </c>
      <c r="E14" s="20">
        <f t="shared" si="1"/>
        <v>49.694589877835952</v>
      </c>
      <c r="F14" s="20">
        <f t="shared" si="2"/>
        <v>50.305410122164048</v>
      </c>
      <c r="G14" s="21">
        <f t="shared" si="0"/>
        <v>-4.7381546134663344</v>
      </c>
      <c r="H14" s="25" t="s">
        <v>32</v>
      </c>
      <c r="I14" s="25" t="s">
        <v>32</v>
      </c>
      <c r="J14" s="25" t="s">
        <v>32</v>
      </c>
      <c r="K14" s="25" t="s">
        <v>32</v>
      </c>
      <c r="L14" s="25" t="s">
        <v>32</v>
      </c>
      <c r="M14" s="26" t="s">
        <v>32</v>
      </c>
      <c r="O14" s="15">
        <v>3417</v>
      </c>
      <c r="P14" s="12">
        <v>3459</v>
      </c>
      <c r="Q14" s="12">
        <f t="shared" si="3"/>
        <v>6876</v>
      </c>
      <c r="R14" s="12" t="s">
        <v>15</v>
      </c>
      <c r="S14" s="14" t="s">
        <v>15</v>
      </c>
      <c r="T14" s="14" t="s">
        <v>15</v>
      </c>
      <c r="U14" s="2" t="s">
        <v>15</v>
      </c>
    </row>
    <row r="15" spans="1:21" ht="12" customHeight="1" x14ac:dyDescent="0.2">
      <c r="A15" s="9" t="s">
        <v>1</v>
      </c>
      <c r="B15" s="10">
        <v>20</v>
      </c>
      <c r="C15" s="3" t="s">
        <v>0</v>
      </c>
      <c r="D15" s="11">
        <v>1945</v>
      </c>
      <c r="E15" s="20">
        <f t="shared" si="1"/>
        <v>49.743786830643096</v>
      </c>
      <c r="F15" s="20">
        <f t="shared" si="2"/>
        <v>50.256213169356897</v>
      </c>
      <c r="G15" s="21">
        <f t="shared" si="0"/>
        <v>13.525305410122165</v>
      </c>
      <c r="H15" s="25" t="s">
        <v>32</v>
      </c>
      <c r="I15" s="25" t="s">
        <v>32</v>
      </c>
      <c r="J15" s="25" t="s">
        <v>32</v>
      </c>
      <c r="K15" s="25" t="s">
        <v>32</v>
      </c>
      <c r="L15" s="25" t="s">
        <v>32</v>
      </c>
      <c r="M15" s="26" t="s">
        <v>32</v>
      </c>
      <c r="O15" s="15">
        <v>3883</v>
      </c>
      <c r="P15" s="12">
        <v>3923</v>
      </c>
      <c r="Q15" s="12">
        <f t="shared" si="3"/>
        <v>7806</v>
      </c>
      <c r="R15" s="12" t="s">
        <v>15</v>
      </c>
      <c r="S15" s="14" t="s">
        <v>15</v>
      </c>
      <c r="T15" s="14" t="s">
        <v>15</v>
      </c>
      <c r="U15" s="2" t="s">
        <v>15</v>
      </c>
    </row>
    <row r="16" spans="1:21" ht="12" customHeight="1" x14ac:dyDescent="0.2">
      <c r="A16" s="9" t="s">
        <v>1</v>
      </c>
      <c r="B16" s="10">
        <v>25</v>
      </c>
      <c r="C16" s="3" t="s">
        <v>0</v>
      </c>
      <c r="D16" s="11">
        <v>1950</v>
      </c>
      <c r="E16" s="20">
        <f t="shared" si="1"/>
        <v>50.264485176528474</v>
      </c>
      <c r="F16" s="20">
        <f t="shared" si="2"/>
        <v>49.735514823471519</v>
      </c>
      <c r="G16" s="21">
        <f t="shared" si="0"/>
        <v>4.1378426851140144</v>
      </c>
      <c r="H16" s="25" t="s">
        <v>32</v>
      </c>
      <c r="I16" s="25" t="s">
        <v>32</v>
      </c>
      <c r="J16" s="25" t="s">
        <v>32</v>
      </c>
      <c r="K16" s="25" t="s">
        <v>32</v>
      </c>
      <c r="L16" s="25" t="s">
        <v>32</v>
      </c>
      <c r="M16" s="26" t="s">
        <v>32</v>
      </c>
      <c r="O16" s="15">
        <v>4086</v>
      </c>
      <c r="P16" s="12">
        <v>4043</v>
      </c>
      <c r="Q16" s="12">
        <f t="shared" si="3"/>
        <v>8129</v>
      </c>
      <c r="R16" s="12" t="s">
        <v>15</v>
      </c>
      <c r="S16" s="14" t="s">
        <v>15</v>
      </c>
      <c r="T16" s="14" t="s">
        <v>15</v>
      </c>
      <c r="U16" s="2" t="s">
        <v>15</v>
      </c>
    </row>
    <row r="17" spans="1:21" ht="12" customHeight="1" x14ac:dyDescent="0.2">
      <c r="A17" s="9" t="s">
        <v>1</v>
      </c>
      <c r="B17" s="10">
        <v>30</v>
      </c>
      <c r="C17" s="3" t="s">
        <v>0</v>
      </c>
      <c r="D17" s="11">
        <v>1955</v>
      </c>
      <c r="E17" s="20">
        <f t="shared" si="1"/>
        <v>49.281409364858597</v>
      </c>
      <c r="F17" s="20">
        <f t="shared" si="2"/>
        <v>50.718590635141403</v>
      </c>
      <c r="G17" s="21">
        <f t="shared" si="0"/>
        <v>6.1385164226842166</v>
      </c>
      <c r="H17" s="25" t="s">
        <v>32</v>
      </c>
      <c r="I17" s="25" t="s">
        <v>32</v>
      </c>
      <c r="J17" s="25" t="s">
        <v>32</v>
      </c>
      <c r="K17" s="25" t="s">
        <v>32</v>
      </c>
      <c r="L17" s="25" t="s">
        <v>32</v>
      </c>
      <c r="M17" s="26" t="s">
        <v>32</v>
      </c>
      <c r="O17" s="16">
        <v>4252</v>
      </c>
      <c r="P17" s="8">
        <v>4376</v>
      </c>
      <c r="Q17" s="8">
        <f t="shared" si="3"/>
        <v>8628</v>
      </c>
      <c r="R17" s="12" t="s">
        <v>15</v>
      </c>
      <c r="S17" s="14" t="s">
        <v>15</v>
      </c>
      <c r="T17" s="14" t="s">
        <v>15</v>
      </c>
      <c r="U17" s="2" t="s">
        <v>15</v>
      </c>
    </row>
    <row r="18" spans="1:21" ht="12" customHeight="1" x14ac:dyDescent="0.2">
      <c r="A18" s="9" t="s">
        <v>1</v>
      </c>
      <c r="B18" s="4">
        <v>35</v>
      </c>
      <c r="C18" s="3" t="s">
        <v>0</v>
      </c>
      <c r="D18" s="11">
        <v>1960</v>
      </c>
      <c r="E18" s="20">
        <f t="shared" si="1"/>
        <v>49.365154008934873</v>
      </c>
      <c r="F18" s="20">
        <f t="shared" si="2"/>
        <v>50.634845991065127</v>
      </c>
      <c r="G18" s="21">
        <f t="shared" si="0"/>
        <v>-1.4140009272137228</v>
      </c>
      <c r="H18" s="25" t="s">
        <v>32</v>
      </c>
      <c r="I18" s="25" t="s">
        <v>32</v>
      </c>
      <c r="J18" s="25" t="s">
        <v>32</v>
      </c>
      <c r="K18" s="25" t="s">
        <v>32</v>
      </c>
      <c r="L18" s="25" t="s">
        <v>32</v>
      </c>
      <c r="M18" s="26" t="s">
        <v>32</v>
      </c>
      <c r="O18" s="16">
        <v>4199</v>
      </c>
      <c r="P18" s="8">
        <v>4307</v>
      </c>
      <c r="Q18" s="8">
        <f t="shared" si="3"/>
        <v>8506</v>
      </c>
      <c r="R18" s="12" t="s">
        <v>15</v>
      </c>
      <c r="S18" s="14" t="s">
        <v>15</v>
      </c>
      <c r="T18" s="14" t="s">
        <v>15</v>
      </c>
      <c r="U18" s="2" t="s">
        <v>15</v>
      </c>
    </row>
    <row r="19" spans="1:21" ht="12" customHeight="1" x14ac:dyDescent="0.2">
      <c r="A19" s="9" t="s">
        <v>1</v>
      </c>
      <c r="B19" s="4">
        <v>40</v>
      </c>
      <c r="C19" s="3" t="s">
        <v>0</v>
      </c>
      <c r="D19" s="11">
        <v>1965</v>
      </c>
      <c r="E19" s="20">
        <f t="shared" si="1"/>
        <v>48.797206414899122</v>
      </c>
      <c r="F19" s="20">
        <f t="shared" si="2"/>
        <v>51.202793585100878</v>
      </c>
      <c r="G19" s="21">
        <f t="shared" si="0"/>
        <v>-9.0994592052668697</v>
      </c>
      <c r="H19" s="25" t="s">
        <v>32</v>
      </c>
      <c r="I19" s="25" t="s">
        <v>32</v>
      </c>
      <c r="J19" s="25" t="s">
        <v>32</v>
      </c>
      <c r="K19" s="25" t="s">
        <v>32</v>
      </c>
      <c r="L19" s="25" t="s">
        <v>32</v>
      </c>
      <c r="M19" s="26" t="s">
        <v>32</v>
      </c>
      <c r="O19" s="16">
        <v>3773</v>
      </c>
      <c r="P19" s="8">
        <v>3959</v>
      </c>
      <c r="Q19" s="8">
        <f t="shared" ref="Q19:Q50" si="4">SUM(O19:P19)</f>
        <v>7732</v>
      </c>
      <c r="R19" s="12" t="s">
        <v>15</v>
      </c>
      <c r="S19" s="14" t="s">
        <v>15</v>
      </c>
      <c r="T19" s="14" t="s">
        <v>15</v>
      </c>
      <c r="U19" s="2" t="s">
        <v>15</v>
      </c>
    </row>
    <row r="20" spans="1:21" ht="12" customHeight="1" x14ac:dyDescent="0.2">
      <c r="A20" s="9" t="s">
        <v>1</v>
      </c>
      <c r="B20" s="4">
        <v>45</v>
      </c>
      <c r="C20" s="3" t="s">
        <v>0</v>
      </c>
      <c r="D20" s="11">
        <v>1970</v>
      </c>
      <c r="E20" s="20">
        <f t="shared" si="1"/>
        <v>48.18937370139507</v>
      </c>
      <c r="F20" s="20">
        <f t="shared" si="2"/>
        <v>51.810626298604923</v>
      </c>
      <c r="G20" s="21">
        <f t="shared" si="0"/>
        <v>-12.855664769787895</v>
      </c>
      <c r="H20" s="25" t="s">
        <v>32</v>
      </c>
      <c r="I20" s="25" t="s">
        <v>32</v>
      </c>
      <c r="J20" s="25" t="s">
        <v>32</v>
      </c>
      <c r="K20" s="25" t="s">
        <v>32</v>
      </c>
      <c r="L20" s="25" t="s">
        <v>32</v>
      </c>
      <c r="M20" s="26" t="s">
        <v>32</v>
      </c>
      <c r="O20" s="16">
        <v>3247</v>
      </c>
      <c r="P20" s="8">
        <v>3491</v>
      </c>
      <c r="Q20" s="8">
        <f t="shared" si="4"/>
        <v>6738</v>
      </c>
      <c r="R20" s="12" t="s">
        <v>15</v>
      </c>
      <c r="S20" s="14" t="s">
        <v>15</v>
      </c>
      <c r="T20" s="14" t="s">
        <v>15</v>
      </c>
      <c r="U20" s="2" t="s">
        <v>15</v>
      </c>
    </row>
    <row r="21" spans="1:21" ht="12" customHeight="1" x14ac:dyDescent="0.2">
      <c r="A21" s="9" t="s">
        <v>1</v>
      </c>
      <c r="B21" s="4">
        <v>50</v>
      </c>
      <c r="C21" s="3" t="s">
        <v>0</v>
      </c>
      <c r="D21" s="11">
        <v>1975</v>
      </c>
      <c r="E21" s="20">
        <f t="shared" si="1"/>
        <v>48.352713178294579</v>
      </c>
      <c r="F21" s="20">
        <f t="shared" si="2"/>
        <v>51.647286821705428</v>
      </c>
      <c r="G21" s="21">
        <f t="shared" si="0"/>
        <v>-8.1032947462154947</v>
      </c>
      <c r="H21" s="21">
        <f>(+R21-S21)/Q21*100</f>
        <v>0.45219638242894056</v>
      </c>
      <c r="I21" s="21">
        <f>(+T21-U21)/Q21*100</f>
        <v>-2.4709302325581395</v>
      </c>
      <c r="J21" s="21">
        <f t="shared" ref="J21:J50" si="5">+R21/Q21*100</f>
        <v>1.2919896640826873</v>
      </c>
      <c r="K21" s="21">
        <f t="shared" ref="K21:K50" si="6">+S21/Q21*100</f>
        <v>0.83979328165374678</v>
      </c>
      <c r="L21" s="21">
        <f t="shared" ref="L21:L50" si="7">+T21/Q21*100</f>
        <v>3.8921188630490953</v>
      </c>
      <c r="M21" s="23">
        <f t="shared" ref="M21:M50" si="8">+U21/Q21*100</f>
        <v>6.3630490956072361</v>
      </c>
      <c r="O21" s="16">
        <v>2994</v>
      </c>
      <c r="P21" s="8">
        <v>3198</v>
      </c>
      <c r="Q21" s="8">
        <f t="shared" si="4"/>
        <v>6192</v>
      </c>
      <c r="R21" s="8">
        <v>80</v>
      </c>
      <c r="S21" s="14">
        <v>52</v>
      </c>
      <c r="T21" s="14">
        <v>241</v>
      </c>
      <c r="U21" s="2">
        <v>394</v>
      </c>
    </row>
    <row r="22" spans="1:21" ht="12" customHeight="1" x14ac:dyDescent="0.2">
      <c r="A22" s="9" t="s">
        <v>1</v>
      </c>
      <c r="B22" s="4">
        <v>51</v>
      </c>
      <c r="C22" s="3" t="s">
        <v>0</v>
      </c>
      <c r="D22" s="11">
        <v>1976</v>
      </c>
      <c r="E22" s="20">
        <f t="shared" si="1"/>
        <v>48.399868030353019</v>
      </c>
      <c r="F22" s="20">
        <f t="shared" si="2"/>
        <v>51.600131969646981</v>
      </c>
      <c r="G22" s="21">
        <f t="shared" si="0"/>
        <v>-2.099483204134367</v>
      </c>
      <c r="H22" s="21">
        <f t="shared" ref="H22:H50" si="9">(+R22-S22)/Q22*100</f>
        <v>0.19795447047179149</v>
      </c>
      <c r="I22" s="21">
        <f t="shared" ref="I22:I50" si="10">(+T22-U22)/Q22*100</f>
        <v>-2.3919498515341471</v>
      </c>
      <c r="J22" s="21">
        <f t="shared" si="5"/>
        <v>1.0392609699769053</v>
      </c>
      <c r="K22" s="21">
        <f t="shared" si="6"/>
        <v>0.84130649950511383</v>
      </c>
      <c r="L22" s="21">
        <f t="shared" si="7"/>
        <v>4.1405476740349725</v>
      </c>
      <c r="M22" s="23">
        <f t="shared" si="8"/>
        <v>6.53249752556912</v>
      </c>
      <c r="O22" s="16">
        <v>2934</v>
      </c>
      <c r="P22" s="8">
        <v>3128</v>
      </c>
      <c r="Q22" s="8">
        <f t="shared" si="4"/>
        <v>6062</v>
      </c>
      <c r="R22" s="8">
        <v>63</v>
      </c>
      <c r="S22" s="14">
        <v>51</v>
      </c>
      <c r="T22" s="14">
        <v>251</v>
      </c>
      <c r="U22" s="2">
        <v>396</v>
      </c>
    </row>
    <row r="23" spans="1:21" ht="12" customHeight="1" x14ac:dyDescent="0.2">
      <c r="A23" s="9" t="s">
        <v>1</v>
      </c>
      <c r="B23" s="4">
        <v>52</v>
      </c>
      <c r="C23" s="3" t="s">
        <v>0</v>
      </c>
      <c r="D23" s="11">
        <v>1977</v>
      </c>
      <c r="E23" s="20">
        <f t="shared" si="1"/>
        <v>48.405409918183331</v>
      </c>
      <c r="F23" s="20">
        <f t="shared" si="2"/>
        <v>51.594590081816662</v>
      </c>
      <c r="G23" s="21">
        <f t="shared" si="0"/>
        <v>-1.2042230287033984</v>
      </c>
      <c r="H23" s="21">
        <f t="shared" si="9"/>
        <v>0.51761562865252964</v>
      </c>
      <c r="I23" s="21">
        <f t="shared" si="10"/>
        <v>-1.6530305560193688</v>
      </c>
      <c r="J23" s="21">
        <f t="shared" si="5"/>
        <v>1.0185339789614292</v>
      </c>
      <c r="K23" s="21">
        <f t="shared" si="6"/>
        <v>0.50091835030889964</v>
      </c>
      <c r="L23" s="21">
        <f t="shared" si="7"/>
        <v>4.0073468024711971</v>
      </c>
      <c r="M23" s="23">
        <f t="shared" si="8"/>
        <v>5.6603773584905666</v>
      </c>
      <c r="O23" s="16">
        <v>2899</v>
      </c>
      <c r="P23" s="8">
        <v>3090</v>
      </c>
      <c r="Q23" s="8">
        <f t="shared" si="4"/>
        <v>5989</v>
      </c>
      <c r="R23" s="8">
        <v>61</v>
      </c>
      <c r="S23" s="14">
        <v>30</v>
      </c>
      <c r="T23" s="14">
        <v>240</v>
      </c>
      <c r="U23" s="2">
        <v>339</v>
      </c>
    </row>
    <row r="24" spans="1:21" ht="12" customHeight="1" x14ac:dyDescent="0.2">
      <c r="A24" s="9" t="s">
        <v>1</v>
      </c>
      <c r="B24" s="4">
        <v>53</v>
      </c>
      <c r="C24" s="3" t="s">
        <v>0</v>
      </c>
      <c r="D24" s="11">
        <v>1978</v>
      </c>
      <c r="E24" s="20">
        <f t="shared" si="1"/>
        <v>48.352016061569344</v>
      </c>
      <c r="F24" s="20">
        <f t="shared" si="2"/>
        <v>51.647983938430656</v>
      </c>
      <c r="G24" s="21">
        <f>(Q24-Q23)/Q23*100</f>
        <v>-0.20036734012355986</v>
      </c>
      <c r="H24" s="21">
        <f t="shared" si="9"/>
        <v>0.18403881545926051</v>
      </c>
      <c r="I24" s="21">
        <f t="shared" si="10"/>
        <v>-0.36807763091852103</v>
      </c>
      <c r="J24" s="21">
        <f t="shared" si="5"/>
        <v>0.97038648151246443</v>
      </c>
      <c r="K24" s="21">
        <f t="shared" si="6"/>
        <v>0.78634766605320405</v>
      </c>
      <c r="L24" s="21">
        <f t="shared" si="7"/>
        <v>4.3165467625899279</v>
      </c>
      <c r="M24" s="23">
        <f t="shared" si="8"/>
        <v>4.6846243935084493</v>
      </c>
      <c r="O24" s="16">
        <v>2890</v>
      </c>
      <c r="P24" s="8">
        <v>3087</v>
      </c>
      <c r="Q24" s="8">
        <f>SUM(O24:P24)</f>
        <v>5977</v>
      </c>
      <c r="R24" s="8">
        <v>58</v>
      </c>
      <c r="S24" s="14">
        <v>47</v>
      </c>
      <c r="T24" s="14">
        <v>258</v>
      </c>
      <c r="U24" s="2">
        <v>280</v>
      </c>
    </row>
    <row r="25" spans="1:21" ht="12" customHeight="1" x14ac:dyDescent="0.2">
      <c r="A25" s="9" t="s">
        <v>1</v>
      </c>
      <c r="B25" s="4">
        <v>54</v>
      </c>
      <c r="C25" s="3" t="s">
        <v>0</v>
      </c>
      <c r="D25" s="11">
        <v>1979</v>
      </c>
      <c r="E25" s="20">
        <f t="shared" si="1"/>
        <v>48.374052232518956</v>
      </c>
      <c r="F25" s="20">
        <f t="shared" si="2"/>
        <v>51.625947767481037</v>
      </c>
      <c r="G25" s="21">
        <f t="shared" si="0"/>
        <v>-0.70269365902626735</v>
      </c>
      <c r="H25" s="21">
        <f t="shared" si="9"/>
        <v>0.11794439764111204</v>
      </c>
      <c r="I25" s="21">
        <f t="shared" si="10"/>
        <v>-0.80876158382476826</v>
      </c>
      <c r="J25" s="21">
        <f t="shared" si="5"/>
        <v>1.0278011794439763</v>
      </c>
      <c r="K25" s="21">
        <f t="shared" si="6"/>
        <v>0.90985678180286433</v>
      </c>
      <c r="L25" s="21">
        <f t="shared" si="7"/>
        <v>4.4313395113732099</v>
      </c>
      <c r="M25" s="23">
        <f t="shared" si="8"/>
        <v>5.2401010951979776</v>
      </c>
      <c r="O25" s="16">
        <v>2871</v>
      </c>
      <c r="P25" s="8">
        <v>3064</v>
      </c>
      <c r="Q25" s="8">
        <f t="shared" si="4"/>
        <v>5935</v>
      </c>
      <c r="R25" s="8">
        <v>61</v>
      </c>
      <c r="S25" s="14">
        <v>54</v>
      </c>
      <c r="T25" s="14">
        <v>263</v>
      </c>
      <c r="U25" s="2">
        <v>311</v>
      </c>
    </row>
    <row r="26" spans="1:21" ht="12" customHeight="1" x14ac:dyDescent="0.2">
      <c r="A26" s="9" t="s">
        <v>1</v>
      </c>
      <c r="B26" s="4">
        <v>55</v>
      </c>
      <c r="C26" s="3" t="s">
        <v>0</v>
      </c>
      <c r="D26" s="11">
        <v>1980</v>
      </c>
      <c r="E26" s="20">
        <f t="shared" si="1"/>
        <v>48.551959114139692</v>
      </c>
      <c r="F26" s="20">
        <f t="shared" si="2"/>
        <v>51.448040885860301</v>
      </c>
      <c r="G26" s="21">
        <f t="shared" si="0"/>
        <v>-1.0951979780960404</v>
      </c>
      <c r="H26" s="21">
        <f t="shared" si="9"/>
        <v>0.40885860306643956</v>
      </c>
      <c r="I26" s="21">
        <f t="shared" si="10"/>
        <v>-1.4991482112436116</v>
      </c>
      <c r="J26" s="21">
        <f t="shared" si="5"/>
        <v>1.1584327086882453</v>
      </c>
      <c r="K26" s="21">
        <f t="shared" si="6"/>
        <v>0.74957410562180582</v>
      </c>
      <c r="L26" s="21">
        <f t="shared" si="7"/>
        <v>3.8160136286201025</v>
      </c>
      <c r="M26" s="23">
        <f t="shared" si="8"/>
        <v>5.3151618398637135</v>
      </c>
      <c r="O26" s="16">
        <v>2850</v>
      </c>
      <c r="P26" s="8">
        <v>3020</v>
      </c>
      <c r="Q26" s="8">
        <f t="shared" si="4"/>
        <v>5870</v>
      </c>
      <c r="R26" s="8">
        <v>68</v>
      </c>
      <c r="S26" s="14">
        <v>44</v>
      </c>
      <c r="T26" s="14">
        <v>224</v>
      </c>
      <c r="U26" s="2">
        <v>312</v>
      </c>
    </row>
    <row r="27" spans="1:21" ht="12" customHeight="1" x14ac:dyDescent="0.2">
      <c r="A27" s="9" t="s">
        <v>1</v>
      </c>
      <c r="B27" s="4">
        <v>56</v>
      </c>
      <c r="C27" s="3" t="s">
        <v>0</v>
      </c>
      <c r="D27" s="11">
        <v>1981</v>
      </c>
      <c r="E27" s="20">
        <f t="shared" si="1"/>
        <v>48.847609219126248</v>
      </c>
      <c r="F27" s="20">
        <f t="shared" si="2"/>
        <v>51.152390780873759</v>
      </c>
      <c r="G27" s="21">
        <f t="shared" si="0"/>
        <v>-0.95400340715502563</v>
      </c>
      <c r="H27" s="21">
        <f t="shared" si="9"/>
        <v>1.7199862401100791E-2</v>
      </c>
      <c r="I27" s="21">
        <f t="shared" si="10"/>
        <v>-0.85999312005503958</v>
      </c>
      <c r="J27" s="21">
        <f t="shared" si="5"/>
        <v>0.8771929824561403</v>
      </c>
      <c r="K27" s="21">
        <f t="shared" si="6"/>
        <v>0.85999312005503958</v>
      </c>
      <c r="L27" s="21">
        <f t="shared" si="7"/>
        <v>3.0271757825937393</v>
      </c>
      <c r="M27" s="23">
        <f t="shared" si="8"/>
        <v>3.8871689026487783</v>
      </c>
      <c r="O27" s="16">
        <v>2840</v>
      </c>
      <c r="P27" s="8">
        <v>2974</v>
      </c>
      <c r="Q27" s="8">
        <f t="shared" si="4"/>
        <v>5814</v>
      </c>
      <c r="R27" s="8">
        <v>51</v>
      </c>
      <c r="S27" s="14">
        <v>50</v>
      </c>
      <c r="T27" s="14">
        <v>176</v>
      </c>
      <c r="U27" s="2">
        <v>226</v>
      </c>
    </row>
    <row r="28" spans="1:21" ht="12" customHeight="1" x14ac:dyDescent="0.2">
      <c r="A28" s="9" t="s">
        <v>1</v>
      </c>
      <c r="B28" s="4">
        <v>57</v>
      </c>
      <c r="C28" s="3" t="s">
        <v>0</v>
      </c>
      <c r="D28" s="11">
        <v>1982</v>
      </c>
      <c r="E28" s="20">
        <f t="shared" si="1"/>
        <v>48.594238111766749</v>
      </c>
      <c r="F28" s="20">
        <f t="shared" si="2"/>
        <v>51.405761888233251</v>
      </c>
      <c r="G28" s="21">
        <f t="shared" si="0"/>
        <v>-0.89439284485724124</v>
      </c>
      <c r="H28" s="21">
        <f t="shared" si="9"/>
        <v>0.22561610551891706</v>
      </c>
      <c r="I28" s="21">
        <f t="shared" si="10"/>
        <v>-1.1627906976744187</v>
      </c>
      <c r="J28" s="21">
        <f t="shared" si="5"/>
        <v>1.0586601874349184</v>
      </c>
      <c r="K28" s="21">
        <f t="shared" si="6"/>
        <v>0.83304408191600143</v>
      </c>
      <c r="L28" s="21">
        <f t="shared" si="7"/>
        <v>3.3668864977438386</v>
      </c>
      <c r="M28" s="23">
        <f t="shared" si="8"/>
        <v>4.5296771954182571</v>
      </c>
      <c r="O28" s="16">
        <v>2800</v>
      </c>
      <c r="P28" s="8">
        <v>2962</v>
      </c>
      <c r="Q28" s="8">
        <f t="shared" si="4"/>
        <v>5762</v>
      </c>
      <c r="R28" s="8">
        <v>61</v>
      </c>
      <c r="S28" s="14">
        <v>48</v>
      </c>
      <c r="T28" s="14">
        <v>194</v>
      </c>
      <c r="U28" s="2">
        <v>261</v>
      </c>
    </row>
    <row r="29" spans="1:21" ht="12" customHeight="1" x14ac:dyDescent="0.2">
      <c r="A29" s="9" t="s">
        <v>1</v>
      </c>
      <c r="B29" s="4">
        <v>58</v>
      </c>
      <c r="C29" s="3" t="s">
        <v>0</v>
      </c>
      <c r="D29" s="11">
        <v>1983</v>
      </c>
      <c r="E29" s="20">
        <f t="shared" si="1"/>
        <v>48.950432174986766</v>
      </c>
      <c r="F29" s="20">
        <f t="shared" si="2"/>
        <v>51.049567825013234</v>
      </c>
      <c r="G29" s="21">
        <f t="shared" si="0"/>
        <v>-1.6140229087122526</v>
      </c>
      <c r="H29" s="21">
        <f t="shared" si="9"/>
        <v>-7.055918151349444E-2</v>
      </c>
      <c r="I29" s="21">
        <f t="shared" si="10"/>
        <v>-1.5523019932968778</v>
      </c>
      <c r="J29" s="21">
        <f t="shared" si="5"/>
        <v>0.95254895043217491</v>
      </c>
      <c r="K29" s="21">
        <f t="shared" si="6"/>
        <v>1.0231081319456694</v>
      </c>
      <c r="L29" s="21">
        <f t="shared" si="7"/>
        <v>3.6161580525665906</v>
      </c>
      <c r="M29" s="23">
        <f t="shared" si="8"/>
        <v>5.1684600458634682</v>
      </c>
      <c r="O29" s="16">
        <v>2775</v>
      </c>
      <c r="P29" s="8">
        <v>2894</v>
      </c>
      <c r="Q29" s="8">
        <f t="shared" si="4"/>
        <v>5669</v>
      </c>
      <c r="R29" s="8">
        <v>54</v>
      </c>
      <c r="S29" s="14">
        <v>58</v>
      </c>
      <c r="T29" s="14">
        <v>205</v>
      </c>
      <c r="U29" s="2">
        <v>293</v>
      </c>
    </row>
    <row r="30" spans="1:21" ht="12" customHeight="1" x14ac:dyDescent="0.2">
      <c r="A30" s="9" t="s">
        <v>1</v>
      </c>
      <c r="B30" s="4">
        <v>59</v>
      </c>
      <c r="C30" s="3" t="s">
        <v>0</v>
      </c>
      <c r="D30" s="11">
        <v>1984</v>
      </c>
      <c r="E30" s="20">
        <f t="shared" si="1"/>
        <v>49.016452074391985</v>
      </c>
      <c r="F30" s="20">
        <f t="shared" si="2"/>
        <v>50.983547925608008</v>
      </c>
      <c r="G30" s="21">
        <f t="shared" si="0"/>
        <v>-1.3582642441347679</v>
      </c>
      <c r="H30" s="21">
        <f t="shared" si="9"/>
        <v>0</v>
      </c>
      <c r="I30" s="21">
        <f t="shared" si="10"/>
        <v>-1.3948497854077253</v>
      </c>
      <c r="J30" s="21">
        <f t="shared" si="5"/>
        <v>0.7868383404864091</v>
      </c>
      <c r="K30" s="21">
        <f t="shared" si="6"/>
        <v>0.7868383404864091</v>
      </c>
      <c r="L30" s="21">
        <f t="shared" si="7"/>
        <v>3.5050071530758222</v>
      </c>
      <c r="M30" s="23">
        <f t="shared" si="8"/>
        <v>4.8998569384835484</v>
      </c>
      <c r="O30" s="16">
        <v>2741</v>
      </c>
      <c r="P30" s="8">
        <v>2851</v>
      </c>
      <c r="Q30" s="8">
        <f t="shared" si="4"/>
        <v>5592</v>
      </c>
      <c r="R30" s="8">
        <v>44</v>
      </c>
      <c r="S30" s="14">
        <v>44</v>
      </c>
      <c r="T30" s="14">
        <v>196</v>
      </c>
      <c r="U30" s="2">
        <v>274</v>
      </c>
    </row>
    <row r="31" spans="1:21" ht="12" customHeight="1" x14ac:dyDescent="0.2">
      <c r="A31" s="9" t="s">
        <v>1</v>
      </c>
      <c r="B31" s="4">
        <v>60</v>
      </c>
      <c r="C31" s="3" t="s">
        <v>0</v>
      </c>
      <c r="D31" s="11">
        <v>1985</v>
      </c>
      <c r="E31" s="20">
        <f t="shared" si="1"/>
        <v>49.136520632612253</v>
      </c>
      <c r="F31" s="20">
        <f t="shared" si="2"/>
        <v>50.86347936738774</v>
      </c>
      <c r="G31" s="21">
        <f t="shared" si="0"/>
        <v>-1.6273247496423462</v>
      </c>
      <c r="H31" s="21">
        <f t="shared" si="9"/>
        <v>-1.8178512997636793E-2</v>
      </c>
      <c r="I31" s="21">
        <f t="shared" si="10"/>
        <v>-1.6178876567896745</v>
      </c>
      <c r="J31" s="21">
        <f t="shared" si="5"/>
        <v>0.76349754590074537</v>
      </c>
      <c r="K31" s="21">
        <f t="shared" si="6"/>
        <v>0.7816760588983821</v>
      </c>
      <c r="L31" s="21">
        <f t="shared" si="7"/>
        <v>2.8903835666242501</v>
      </c>
      <c r="M31" s="23">
        <f t="shared" si="8"/>
        <v>4.5082712234139244</v>
      </c>
      <c r="O31" s="16">
        <v>2703</v>
      </c>
      <c r="P31" s="8">
        <v>2798</v>
      </c>
      <c r="Q31" s="8">
        <f t="shared" si="4"/>
        <v>5501</v>
      </c>
      <c r="R31" s="8">
        <v>42</v>
      </c>
      <c r="S31" s="14">
        <v>43</v>
      </c>
      <c r="T31" s="14">
        <v>159</v>
      </c>
      <c r="U31" s="2">
        <v>248</v>
      </c>
    </row>
    <row r="32" spans="1:21" ht="12" customHeight="1" x14ac:dyDescent="0.2">
      <c r="A32" s="9" t="s">
        <v>1</v>
      </c>
      <c r="B32" s="4">
        <v>61</v>
      </c>
      <c r="C32" s="3" t="s">
        <v>0</v>
      </c>
      <c r="D32" s="11">
        <v>1986</v>
      </c>
      <c r="E32" s="20">
        <f t="shared" si="1"/>
        <v>49.058693244739757</v>
      </c>
      <c r="F32" s="20">
        <f t="shared" si="2"/>
        <v>50.941306755260243</v>
      </c>
      <c r="G32" s="21">
        <f t="shared" si="0"/>
        <v>-1.5088165788038537</v>
      </c>
      <c r="H32" s="21">
        <f t="shared" si="9"/>
        <v>-9.2284976005906239E-2</v>
      </c>
      <c r="I32" s="21">
        <f t="shared" si="10"/>
        <v>-1.4396456256921373</v>
      </c>
      <c r="J32" s="21">
        <f t="shared" si="5"/>
        <v>0.84902177925433742</v>
      </c>
      <c r="K32" s="21">
        <f t="shared" si="6"/>
        <v>0.94130675526024365</v>
      </c>
      <c r="L32" s="21">
        <f t="shared" si="7"/>
        <v>3.3407161314138061</v>
      </c>
      <c r="M32" s="23">
        <f t="shared" si="8"/>
        <v>4.7803617571059425</v>
      </c>
      <c r="O32" s="16">
        <v>2658</v>
      </c>
      <c r="P32" s="8">
        <v>2760</v>
      </c>
      <c r="Q32" s="8">
        <f t="shared" si="4"/>
        <v>5418</v>
      </c>
      <c r="R32" s="8">
        <v>46</v>
      </c>
      <c r="S32" s="14">
        <v>51</v>
      </c>
      <c r="T32" s="14">
        <v>181</v>
      </c>
      <c r="U32" s="2">
        <v>259</v>
      </c>
    </row>
    <row r="33" spans="1:21" ht="12" customHeight="1" x14ac:dyDescent="0.2">
      <c r="A33" s="9" t="s">
        <v>1</v>
      </c>
      <c r="B33" s="4">
        <v>62</v>
      </c>
      <c r="C33" s="3" t="s">
        <v>0</v>
      </c>
      <c r="D33" s="11">
        <v>1987</v>
      </c>
      <c r="E33" s="20">
        <f t="shared" si="1"/>
        <v>48.933333333333337</v>
      </c>
      <c r="F33" s="20">
        <f t="shared" si="2"/>
        <v>51.06666666666667</v>
      </c>
      <c r="G33" s="21">
        <f t="shared" si="0"/>
        <v>-3.1007751937984498</v>
      </c>
      <c r="H33" s="21">
        <f t="shared" si="9"/>
        <v>-0.17142857142857143</v>
      </c>
      <c r="I33" s="21">
        <f t="shared" si="10"/>
        <v>-3.0285714285714289</v>
      </c>
      <c r="J33" s="21">
        <f t="shared" si="5"/>
        <v>0.81904761904761902</v>
      </c>
      <c r="K33" s="21">
        <f t="shared" si="6"/>
        <v>0.9904761904761904</v>
      </c>
      <c r="L33" s="21">
        <f t="shared" si="7"/>
        <v>2.4952380952380953</v>
      </c>
      <c r="M33" s="23">
        <f t="shared" si="8"/>
        <v>5.5238095238095237</v>
      </c>
      <c r="O33" s="16">
        <v>2569</v>
      </c>
      <c r="P33" s="8">
        <v>2681</v>
      </c>
      <c r="Q33" s="8">
        <f t="shared" si="4"/>
        <v>5250</v>
      </c>
      <c r="R33" s="8">
        <v>43</v>
      </c>
      <c r="S33" s="14">
        <v>52</v>
      </c>
      <c r="T33" s="14">
        <v>131</v>
      </c>
      <c r="U33" s="2">
        <v>290</v>
      </c>
    </row>
    <row r="34" spans="1:21" ht="12" customHeight="1" x14ac:dyDescent="0.2">
      <c r="A34" s="9" t="s">
        <v>1</v>
      </c>
      <c r="B34" s="4">
        <v>63</v>
      </c>
      <c r="C34" s="3" t="s">
        <v>0</v>
      </c>
      <c r="D34" s="11">
        <v>1988</v>
      </c>
      <c r="E34" s="20">
        <f t="shared" si="1"/>
        <v>48.83540372670808</v>
      </c>
      <c r="F34" s="20">
        <f t="shared" si="2"/>
        <v>51.164596273291927</v>
      </c>
      <c r="G34" s="21">
        <f t="shared" si="0"/>
        <v>-1.8666666666666669</v>
      </c>
      <c r="H34" s="21">
        <f t="shared" si="9"/>
        <v>-0.23291925465838509</v>
      </c>
      <c r="I34" s="21">
        <f t="shared" si="10"/>
        <v>-1.6692546583850931</v>
      </c>
      <c r="J34" s="21">
        <f t="shared" si="5"/>
        <v>0.73757763975155277</v>
      </c>
      <c r="K34" s="21">
        <f t="shared" si="6"/>
        <v>0.9704968944099378</v>
      </c>
      <c r="L34" s="21">
        <f t="shared" si="7"/>
        <v>3.0279503105590062</v>
      </c>
      <c r="M34" s="23">
        <f t="shared" si="8"/>
        <v>4.6972049689440993</v>
      </c>
      <c r="O34" s="16">
        <v>2516</v>
      </c>
      <c r="P34" s="8">
        <v>2636</v>
      </c>
      <c r="Q34" s="8">
        <f t="shared" si="4"/>
        <v>5152</v>
      </c>
      <c r="R34" s="8">
        <v>38</v>
      </c>
      <c r="S34" s="14">
        <v>50</v>
      </c>
      <c r="T34" s="14">
        <v>156</v>
      </c>
      <c r="U34" s="2">
        <v>242</v>
      </c>
    </row>
    <row r="35" spans="1:21" ht="12" customHeight="1" x14ac:dyDescent="0.2">
      <c r="A35" s="9" t="s">
        <v>2</v>
      </c>
      <c r="B35" s="4" t="s">
        <v>3</v>
      </c>
      <c r="C35" s="3" t="s">
        <v>0</v>
      </c>
      <c r="D35" s="11">
        <v>1989</v>
      </c>
      <c r="E35" s="20">
        <f t="shared" si="1"/>
        <v>48.724540241249755</v>
      </c>
      <c r="F35" s="20">
        <f t="shared" si="2"/>
        <v>51.275459758750252</v>
      </c>
      <c r="G35" s="21">
        <f t="shared" si="0"/>
        <v>-1.843944099378882</v>
      </c>
      <c r="H35" s="21">
        <f t="shared" si="9"/>
        <v>-1.9774569903104607E-2</v>
      </c>
      <c r="I35" s="21">
        <f t="shared" si="10"/>
        <v>-1.8588095708918333</v>
      </c>
      <c r="J35" s="21">
        <f t="shared" si="5"/>
        <v>0.63278623689934743</v>
      </c>
      <c r="K35" s="21">
        <f t="shared" si="6"/>
        <v>0.6525608068024521</v>
      </c>
      <c r="L35" s="21">
        <f t="shared" si="7"/>
        <v>2.9068617757563775</v>
      </c>
      <c r="M35" s="23">
        <f t="shared" si="8"/>
        <v>4.7656713466482108</v>
      </c>
      <c r="O35" s="16">
        <v>2464</v>
      </c>
      <c r="P35" s="8">
        <v>2593</v>
      </c>
      <c r="Q35" s="8">
        <f t="shared" si="4"/>
        <v>5057</v>
      </c>
      <c r="R35" s="8">
        <v>32</v>
      </c>
      <c r="S35" s="14">
        <v>33</v>
      </c>
      <c r="T35" s="14">
        <v>147</v>
      </c>
      <c r="U35" s="2">
        <v>241</v>
      </c>
    </row>
    <row r="36" spans="1:21" ht="12" customHeight="1" x14ac:dyDescent="0.2">
      <c r="A36" s="9" t="s">
        <v>2</v>
      </c>
      <c r="B36" s="4">
        <v>2</v>
      </c>
      <c r="C36" s="3" t="s">
        <v>0</v>
      </c>
      <c r="D36" s="11">
        <v>1990</v>
      </c>
      <c r="E36" s="20">
        <f t="shared" si="1"/>
        <v>48.775632092375076</v>
      </c>
      <c r="F36" s="20">
        <f t="shared" si="2"/>
        <v>51.224367907624924</v>
      </c>
      <c r="G36" s="21">
        <f t="shared" si="0"/>
        <v>-0.67233537670555665</v>
      </c>
      <c r="H36" s="21">
        <f t="shared" si="9"/>
        <v>-0.37826000398168425</v>
      </c>
      <c r="I36" s="21">
        <f t="shared" si="10"/>
        <v>-0.23890105514632692</v>
      </c>
      <c r="J36" s="21">
        <f t="shared" si="5"/>
        <v>0.5574357953414294</v>
      </c>
      <c r="K36" s="21">
        <f t="shared" si="6"/>
        <v>0.93569579932311375</v>
      </c>
      <c r="L36" s="21">
        <f t="shared" si="7"/>
        <v>3.583515827194903</v>
      </c>
      <c r="M36" s="23">
        <f t="shared" si="8"/>
        <v>3.8224168823412308</v>
      </c>
      <c r="O36" s="16">
        <v>2450</v>
      </c>
      <c r="P36" s="8">
        <v>2573</v>
      </c>
      <c r="Q36" s="8">
        <f t="shared" si="4"/>
        <v>5023</v>
      </c>
      <c r="R36" s="8">
        <v>28</v>
      </c>
      <c r="S36" s="14">
        <v>47</v>
      </c>
      <c r="T36" s="14">
        <v>180</v>
      </c>
      <c r="U36" s="2">
        <v>192</v>
      </c>
    </row>
    <row r="37" spans="1:21" ht="12" customHeight="1" x14ac:dyDescent="0.2">
      <c r="A37" s="9" t="s">
        <v>2</v>
      </c>
      <c r="B37" s="4">
        <v>3</v>
      </c>
      <c r="C37" s="3" t="s">
        <v>0</v>
      </c>
      <c r="D37" s="11">
        <v>1991</v>
      </c>
      <c r="E37" s="20">
        <f t="shared" si="1"/>
        <v>48.670050761421315</v>
      </c>
      <c r="F37" s="20">
        <f t="shared" si="2"/>
        <v>51.329949238578678</v>
      </c>
      <c r="G37" s="21">
        <f t="shared" si="0"/>
        <v>-1.9510252836950028</v>
      </c>
      <c r="H37" s="21">
        <f t="shared" si="9"/>
        <v>-0.48730964467005078</v>
      </c>
      <c r="I37" s="21">
        <f t="shared" si="10"/>
        <v>-1.4416243654822336</v>
      </c>
      <c r="J37" s="21">
        <f t="shared" si="5"/>
        <v>0.4467005076142132</v>
      </c>
      <c r="K37" s="21">
        <f t="shared" si="6"/>
        <v>0.93401015228426387</v>
      </c>
      <c r="L37" s="21">
        <f t="shared" si="7"/>
        <v>3.0050761421319798</v>
      </c>
      <c r="M37" s="23">
        <f t="shared" si="8"/>
        <v>4.4467005076142128</v>
      </c>
      <c r="O37" s="16">
        <v>2397</v>
      </c>
      <c r="P37" s="8">
        <v>2528</v>
      </c>
      <c r="Q37" s="8">
        <f t="shared" si="4"/>
        <v>4925</v>
      </c>
      <c r="R37" s="8">
        <v>22</v>
      </c>
      <c r="S37" s="14">
        <v>46</v>
      </c>
      <c r="T37" s="14">
        <v>148</v>
      </c>
      <c r="U37" s="2">
        <v>219</v>
      </c>
    </row>
    <row r="38" spans="1:21" ht="12" customHeight="1" x14ac:dyDescent="0.2">
      <c r="A38" s="9" t="s">
        <v>2</v>
      </c>
      <c r="B38" s="4">
        <v>4</v>
      </c>
      <c r="C38" s="3" t="s">
        <v>0</v>
      </c>
      <c r="D38" s="11">
        <v>1992</v>
      </c>
      <c r="E38" s="20">
        <f t="shared" si="1"/>
        <v>48.649206021860174</v>
      </c>
      <c r="F38" s="20">
        <f t="shared" si="2"/>
        <v>51.350793978139819</v>
      </c>
      <c r="G38" s="21">
        <f t="shared" si="0"/>
        <v>-1.5431472081218274</v>
      </c>
      <c r="H38" s="21">
        <f t="shared" si="9"/>
        <v>-0.4743246030109301</v>
      </c>
      <c r="I38" s="21">
        <f t="shared" si="10"/>
        <v>-1.1136316766343575</v>
      </c>
      <c r="J38" s="21">
        <f t="shared" si="5"/>
        <v>0.55681583831717874</v>
      </c>
      <c r="K38" s="21">
        <f t="shared" si="6"/>
        <v>1.0311404413281089</v>
      </c>
      <c r="L38" s="21">
        <f t="shared" si="7"/>
        <v>3.3615178387296352</v>
      </c>
      <c r="M38" s="23">
        <f t="shared" si="8"/>
        <v>4.4751495153639924</v>
      </c>
      <c r="O38" s="16">
        <v>2359</v>
      </c>
      <c r="P38" s="8">
        <v>2490</v>
      </c>
      <c r="Q38" s="8">
        <f t="shared" si="4"/>
        <v>4849</v>
      </c>
      <c r="R38" s="8">
        <v>27</v>
      </c>
      <c r="S38" s="14">
        <v>50</v>
      </c>
      <c r="T38" s="14">
        <v>163</v>
      </c>
      <c r="U38" s="2">
        <v>217</v>
      </c>
    </row>
    <row r="39" spans="1:21" ht="12" customHeight="1" x14ac:dyDescent="0.2">
      <c r="A39" s="9" t="s">
        <v>2</v>
      </c>
      <c r="B39" s="4">
        <v>5</v>
      </c>
      <c r="C39" s="3" t="s">
        <v>0</v>
      </c>
      <c r="D39" s="11">
        <v>1993</v>
      </c>
      <c r="E39" s="20">
        <f t="shared" si="1"/>
        <v>48.471615720524021</v>
      </c>
      <c r="F39" s="20">
        <f t="shared" si="2"/>
        <v>51.528384279475979</v>
      </c>
      <c r="G39" s="21">
        <f t="shared" si="0"/>
        <v>-0.82491235306248711</v>
      </c>
      <c r="H39" s="21">
        <f t="shared" si="9"/>
        <v>-0.54065294239966732</v>
      </c>
      <c r="I39" s="21">
        <f t="shared" si="10"/>
        <v>-0.33270950301517987</v>
      </c>
      <c r="J39" s="21">
        <f t="shared" si="5"/>
        <v>0.47826991058432106</v>
      </c>
      <c r="K39" s="21">
        <f t="shared" si="6"/>
        <v>1.0189228529839884</v>
      </c>
      <c r="L39" s="21">
        <f t="shared" si="7"/>
        <v>3.1815346225826575</v>
      </c>
      <c r="M39" s="23">
        <f t="shared" si="8"/>
        <v>3.5142441255978376</v>
      </c>
      <c r="O39" s="16">
        <v>2331</v>
      </c>
      <c r="P39" s="8">
        <v>2478</v>
      </c>
      <c r="Q39" s="8">
        <f t="shared" si="4"/>
        <v>4809</v>
      </c>
      <c r="R39" s="8">
        <v>23</v>
      </c>
      <c r="S39" s="14">
        <v>49</v>
      </c>
      <c r="T39" s="14">
        <v>153</v>
      </c>
      <c r="U39" s="2">
        <v>169</v>
      </c>
    </row>
    <row r="40" spans="1:21" ht="12" customHeight="1" x14ac:dyDescent="0.2">
      <c r="A40" s="9" t="s">
        <v>2</v>
      </c>
      <c r="B40" s="4">
        <v>6</v>
      </c>
      <c r="C40" s="3" t="s">
        <v>0</v>
      </c>
      <c r="D40" s="11">
        <v>1994</v>
      </c>
      <c r="E40" s="20">
        <f t="shared" si="1"/>
        <v>48.422152560083589</v>
      </c>
      <c r="F40" s="20">
        <f t="shared" si="2"/>
        <v>51.577847439916404</v>
      </c>
      <c r="G40" s="21">
        <f t="shared" si="0"/>
        <v>-0.49906425452276981</v>
      </c>
      <c r="H40" s="21">
        <f t="shared" si="9"/>
        <v>-0.58516196447230928</v>
      </c>
      <c r="I40" s="21">
        <f t="shared" si="10"/>
        <v>2.0898641588296761E-2</v>
      </c>
      <c r="J40" s="21">
        <f t="shared" si="5"/>
        <v>0.39707419017763845</v>
      </c>
      <c r="K40" s="21">
        <f t="shared" si="6"/>
        <v>0.98223615464994773</v>
      </c>
      <c r="L40" s="21">
        <f t="shared" si="7"/>
        <v>3.7408568443051204</v>
      </c>
      <c r="M40" s="23">
        <f t="shared" si="8"/>
        <v>3.7199582027168234</v>
      </c>
      <c r="O40" s="16">
        <v>2317</v>
      </c>
      <c r="P40" s="8">
        <v>2468</v>
      </c>
      <c r="Q40" s="8">
        <f t="shared" si="4"/>
        <v>4785</v>
      </c>
      <c r="R40" s="8">
        <v>19</v>
      </c>
      <c r="S40" s="14">
        <v>47</v>
      </c>
      <c r="T40" s="14">
        <v>179</v>
      </c>
      <c r="U40" s="2">
        <v>178</v>
      </c>
    </row>
    <row r="41" spans="1:21" ht="12" customHeight="1" x14ac:dyDescent="0.2">
      <c r="A41" s="9" t="s">
        <v>2</v>
      </c>
      <c r="B41" s="4">
        <v>7</v>
      </c>
      <c r="C41" s="3" t="s">
        <v>0</v>
      </c>
      <c r="D41" s="11">
        <v>1995</v>
      </c>
      <c r="E41" s="20">
        <f t="shared" si="1"/>
        <v>48.521082441787286</v>
      </c>
      <c r="F41" s="20">
        <f t="shared" si="2"/>
        <v>51.478917558212714</v>
      </c>
      <c r="G41" s="21">
        <f t="shared" si="0"/>
        <v>-0.37617554858934171</v>
      </c>
      <c r="H41" s="21">
        <f t="shared" si="9"/>
        <v>-0.48248374239563668</v>
      </c>
      <c r="I41" s="21">
        <f t="shared" si="10"/>
        <v>6.293266205160479E-2</v>
      </c>
      <c r="J41" s="21">
        <f t="shared" si="5"/>
        <v>0.44052863436123352</v>
      </c>
      <c r="K41" s="21">
        <f t="shared" si="6"/>
        <v>0.92301237675687009</v>
      </c>
      <c r="L41" s="21">
        <f t="shared" si="7"/>
        <v>3.6291168449758757</v>
      </c>
      <c r="M41" s="23">
        <f t="shared" si="8"/>
        <v>3.5661841829242711</v>
      </c>
      <c r="O41" s="16">
        <v>2313</v>
      </c>
      <c r="P41" s="8">
        <v>2454</v>
      </c>
      <c r="Q41" s="8">
        <f t="shared" si="4"/>
        <v>4767</v>
      </c>
      <c r="R41" s="8">
        <v>21</v>
      </c>
      <c r="S41" s="14">
        <v>44</v>
      </c>
      <c r="T41" s="14">
        <v>173</v>
      </c>
      <c r="U41" s="2">
        <v>170</v>
      </c>
    </row>
    <row r="42" spans="1:21" ht="12" customHeight="1" x14ac:dyDescent="0.2">
      <c r="A42" s="9" t="s">
        <v>2</v>
      </c>
      <c r="B42" s="4">
        <v>8</v>
      </c>
      <c r="C42" s="3" t="s">
        <v>0</v>
      </c>
      <c r="D42" s="11">
        <v>1996</v>
      </c>
      <c r="E42" s="20">
        <f t="shared" si="1"/>
        <v>48.015043877977433</v>
      </c>
      <c r="F42" s="20">
        <f t="shared" si="2"/>
        <v>51.984956122022567</v>
      </c>
      <c r="G42" s="21">
        <f t="shared" si="0"/>
        <v>0.3985735263268303</v>
      </c>
      <c r="H42" s="21">
        <f t="shared" si="9"/>
        <v>-0.29251984956122024</v>
      </c>
      <c r="I42" s="21">
        <f t="shared" si="10"/>
        <v>0.62682824905975765</v>
      </c>
      <c r="J42" s="21">
        <f t="shared" si="5"/>
        <v>0.62682824905975765</v>
      </c>
      <c r="K42" s="21">
        <f t="shared" si="6"/>
        <v>0.91934809862097788</v>
      </c>
      <c r="L42" s="21">
        <f t="shared" si="7"/>
        <v>3.9490179690764728</v>
      </c>
      <c r="M42" s="23">
        <f t="shared" si="8"/>
        <v>3.3221897200167154</v>
      </c>
      <c r="O42" s="16">
        <v>2298</v>
      </c>
      <c r="P42" s="8">
        <v>2488</v>
      </c>
      <c r="Q42" s="8">
        <f t="shared" si="4"/>
        <v>4786</v>
      </c>
      <c r="R42" s="8">
        <v>30</v>
      </c>
      <c r="S42" s="14">
        <v>44</v>
      </c>
      <c r="T42" s="14">
        <v>189</v>
      </c>
      <c r="U42" s="2">
        <v>159</v>
      </c>
    </row>
    <row r="43" spans="1:21" ht="12" customHeight="1" x14ac:dyDescent="0.2">
      <c r="A43" s="9" t="s">
        <v>2</v>
      </c>
      <c r="B43" s="4">
        <v>9</v>
      </c>
      <c r="C43" s="3" t="s">
        <v>0</v>
      </c>
      <c r="D43" s="5">
        <v>1997</v>
      </c>
      <c r="E43" s="20">
        <f t="shared" si="1"/>
        <v>47.960677682493206</v>
      </c>
      <c r="F43" s="20">
        <f t="shared" si="2"/>
        <v>52.039322317506794</v>
      </c>
      <c r="G43" s="21">
        <f t="shared" si="0"/>
        <v>-0.10447137484329294</v>
      </c>
      <c r="H43" s="21">
        <f t="shared" si="9"/>
        <v>-0.23007738966743357</v>
      </c>
      <c r="I43" s="21">
        <f t="shared" si="10"/>
        <v>0.10458063166701526</v>
      </c>
      <c r="J43" s="21">
        <f t="shared" si="5"/>
        <v>0.62748379000209165</v>
      </c>
      <c r="K43" s="21">
        <f t="shared" si="6"/>
        <v>0.85756117966952516</v>
      </c>
      <c r="L43" s="21">
        <f t="shared" si="7"/>
        <v>4.4969671616816562</v>
      </c>
      <c r="M43" s="23">
        <f t="shared" si="8"/>
        <v>4.3923865300146412</v>
      </c>
      <c r="O43" s="16">
        <v>2293</v>
      </c>
      <c r="P43" s="8">
        <v>2488</v>
      </c>
      <c r="Q43" s="8">
        <f t="shared" si="4"/>
        <v>4781</v>
      </c>
      <c r="R43" s="8">
        <v>30</v>
      </c>
      <c r="S43" s="14">
        <v>41</v>
      </c>
      <c r="T43" s="14">
        <v>215</v>
      </c>
      <c r="U43" s="2">
        <v>210</v>
      </c>
    </row>
    <row r="44" spans="1:21" ht="12" customHeight="1" x14ac:dyDescent="0.2">
      <c r="A44" s="9" t="s">
        <v>2</v>
      </c>
      <c r="B44" s="4">
        <v>10</v>
      </c>
      <c r="C44" s="3" t="s">
        <v>0</v>
      </c>
      <c r="D44" s="11">
        <v>1998</v>
      </c>
      <c r="E44" s="20">
        <f t="shared" si="1"/>
        <v>48.023549201009253</v>
      </c>
      <c r="F44" s="20">
        <f t="shared" si="2"/>
        <v>51.976450798990747</v>
      </c>
      <c r="G44" s="21">
        <f t="shared" si="0"/>
        <v>-0.52290315833507639</v>
      </c>
      <c r="H44" s="21">
        <f t="shared" si="9"/>
        <v>-0.77796467619848608</v>
      </c>
      <c r="I44" s="21">
        <f t="shared" si="10"/>
        <v>0.25231286795626579</v>
      </c>
      <c r="J44" s="21">
        <f t="shared" si="5"/>
        <v>0.46257359125315389</v>
      </c>
      <c r="K44" s="21">
        <f t="shared" si="6"/>
        <v>1.2405382674516401</v>
      </c>
      <c r="L44" s="21">
        <f t="shared" si="7"/>
        <v>4.1211101766190072</v>
      </c>
      <c r="M44" s="23">
        <f t="shared" si="8"/>
        <v>3.8687973086627423</v>
      </c>
      <c r="O44" s="16">
        <v>2284</v>
      </c>
      <c r="P44" s="8">
        <v>2472</v>
      </c>
      <c r="Q44" s="8">
        <f t="shared" si="4"/>
        <v>4756</v>
      </c>
      <c r="R44" s="8">
        <v>22</v>
      </c>
      <c r="S44" s="14">
        <v>59</v>
      </c>
      <c r="T44" s="14">
        <v>196</v>
      </c>
      <c r="U44" s="2">
        <v>184</v>
      </c>
    </row>
    <row r="45" spans="1:21" ht="12" customHeight="1" x14ac:dyDescent="0.2">
      <c r="A45" s="9" t="s">
        <v>2</v>
      </c>
      <c r="B45" s="4">
        <v>11</v>
      </c>
      <c r="C45" s="3" t="s">
        <v>0</v>
      </c>
      <c r="D45" s="11">
        <v>1999</v>
      </c>
      <c r="E45" s="20">
        <f t="shared" si="1"/>
        <v>48.232804232804234</v>
      </c>
      <c r="F45" s="20">
        <f t="shared" si="2"/>
        <v>51.767195767195759</v>
      </c>
      <c r="G45" s="21">
        <f t="shared" si="0"/>
        <v>-0.65180824222035327</v>
      </c>
      <c r="H45" s="21">
        <f t="shared" si="9"/>
        <v>-0.95238095238095244</v>
      </c>
      <c r="I45" s="21">
        <f t="shared" si="10"/>
        <v>0.29629629629629628</v>
      </c>
      <c r="J45" s="21">
        <f t="shared" si="5"/>
        <v>0.52910052910052907</v>
      </c>
      <c r="K45" s="21">
        <f t="shared" si="6"/>
        <v>1.4814814814814816</v>
      </c>
      <c r="L45" s="21">
        <f t="shared" si="7"/>
        <v>4.2116402116402112</v>
      </c>
      <c r="M45" s="23">
        <f t="shared" si="8"/>
        <v>3.9153439153439153</v>
      </c>
      <c r="O45" s="16">
        <v>2279</v>
      </c>
      <c r="P45" s="8">
        <v>2446</v>
      </c>
      <c r="Q45" s="8">
        <f t="shared" si="4"/>
        <v>4725</v>
      </c>
      <c r="R45" s="8">
        <v>25</v>
      </c>
      <c r="S45" s="14">
        <v>70</v>
      </c>
      <c r="T45" s="14">
        <v>199</v>
      </c>
      <c r="U45" s="2">
        <v>185</v>
      </c>
    </row>
    <row r="46" spans="1:21" ht="12" customHeight="1" x14ac:dyDescent="0.2">
      <c r="A46" s="9" t="s">
        <v>2</v>
      </c>
      <c r="B46" s="4">
        <v>12</v>
      </c>
      <c r="C46" s="3" t="s">
        <v>0</v>
      </c>
      <c r="D46" s="11">
        <v>2000</v>
      </c>
      <c r="E46" s="20">
        <f t="shared" si="1"/>
        <v>48.111205432937183</v>
      </c>
      <c r="F46" s="20">
        <f t="shared" si="2"/>
        <v>51.888794567062824</v>
      </c>
      <c r="G46" s="21">
        <f t="shared" si="0"/>
        <v>-0.27513227513227517</v>
      </c>
      <c r="H46" s="21">
        <f t="shared" si="9"/>
        <v>-0.38200339558573854</v>
      </c>
      <c r="I46" s="21">
        <f t="shared" si="10"/>
        <v>0.10611205432937182</v>
      </c>
      <c r="J46" s="21">
        <f t="shared" si="5"/>
        <v>0.6791171477079796</v>
      </c>
      <c r="K46" s="21">
        <f t="shared" si="6"/>
        <v>1.0611205432937181</v>
      </c>
      <c r="L46" s="21">
        <f t="shared" si="7"/>
        <v>3.7139219015280132</v>
      </c>
      <c r="M46" s="23">
        <f t="shared" si="8"/>
        <v>3.607809847198642</v>
      </c>
      <c r="O46" s="16">
        <v>2267</v>
      </c>
      <c r="P46" s="8">
        <v>2445</v>
      </c>
      <c r="Q46" s="8">
        <f t="shared" si="4"/>
        <v>4712</v>
      </c>
      <c r="R46" s="8">
        <v>32</v>
      </c>
      <c r="S46" s="14">
        <v>50</v>
      </c>
      <c r="T46" s="14">
        <v>175</v>
      </c>
      <c r="U46" s="2">
        <v>170</v>
      </c>
    </row>
    <row r="47" spans="1:21" ht="12" customHeight="1" x14ac:dyDescent="0.2">
      <c r="A47" s="9" t="s">
        <v>2</v>
      </c>
      <c r="B47" s="4">
        <v>13</v>
      </c>
      <c r="C47" s="3" t="s">
        <v>0</v>
      </c>
      <c r="D47" s="11">
        <v>2001</v>
      </c>
      <c r="E47" s="20">
        <f t="shared" si="1"/>
        <v>48.052777186635453</v>
      </c>
      <c r="F47" s="20">
        <f t="shared" si="2"/>
        <v>51.947222813364547</v>
      </c>
      <c r="G47" s="21">
        <f t="shared" si="0"/>
        <v>-0.27589134125636672</v>
      </c>
      <c r="H47" s="21">
        <f t="shared" si="9"/>
        <v>-0.51074696743988079</v>
      </c>
      <c r="I47" s="21">
        <f t="shared" si="10"/>
        <v>0.23409236007661205</v>
      </c>
      <c r="J47" s="21">
        <f t="shared" si="5"/>
        <v>0.51074696743988079</v>
      </c>
      <c r="K47" s="21">
        <f t="shared" si="6"/>
        <v>1.0214939348797616</v>
      </c>
      <c r="L47" s="21">
        <f t="shared" si="7"/>
        <v>3.5965098957224937</v>
      </c>
      <c r="M47" s="23">
        <f t="shared" si="8"/>
        <v>3.3624175356458821</v>
      </c>
      <c r="O47" s="16">
        <v>2258</v>
      </c>
      <c r="P47" s="8">
        <v>2441</v>
      </c>
      <c r="Q47" s="8">
        <f t="shared" si="4"/>
        <v>4699</v>
      </c>
      <c r="R47" s="8">
        <v>24</v>
      </c>
      <c r="S47" s="14">
        <v>48</v>
      </c>
      <c r="T47" s="14">
        <v>169</v>
      </c>
      <c r="U47" s="2">
        <v>158</v>
      </c>
    </row>
    <row r="48" spans="1:21" ht="12" customHeight="1" x14ac:dyDescent="0.2">
      <c r="A48" s="9" t="s">
        <v>2</v>
      </c>
      <c r="B48" s="4">
        <v>14</v>
      </c>
      <c r="C48" s="3" t="s">
        <v>0</v>
      </c>
      <c r="D48" s="11">
        <v>2002</v>
      </c>
      <c r="E48" s="20">
        <f t="shared" si="1"/>
        <v>47.926069202664948</v>
      </c>
      <c r="F48" s="20">
        <f t="shared" si="2"/>
        <v>52.073930797335052</v>
      </c>
      <c r="G48" s="21">
        <f t="shared" si="0"/>
        <v>-0.97893168759310489</v>
      </c>
      <c r="H48" s="21">
        <f t="shared" si="9"/>
        <v>-0.60176230388996355</v>
      </c>
      <c r="I48" s="21">
        <f t="shared" si="10"/>
        <v>-0.38684719535783368</v>
      </c>
      <c r="J48" s="21">
        <f t="shared" si="5"/>
        <v>0.55877928218353756</v>
      </c>
      <c r="K48" s="21">
        <f t="shared" si="6"/>
        <v>1.1605415860735011</v>
      </c>
      <c r="L48" s="21">
        <f t="shared" si="7"/>
        <v>3.5246077799269289</v>
      </c>
      <c r="M48" s="23">
        <f t="shared" si="8"/>
        <v>3.9114549752847623</v>
      </c>
      <c r="O48" s="16">
        <v>2230</v>
      </c>
      <c r="P48" s="8">
        <v>2423</v>
      </c>
      <c r="Q48" s="8">
        <f>SUM(O48:P48)</f>
        <v>4653</v>
      </c>
      <c r="R48" s="8">
        <v>26</v>
      </c>
      <c r="S48" s="14">
        <v>54</v>
      </c>
      <c r="T48" s="14">
        <v>164</v>
      </c>
      <c r="U48" s="2">
        <v>182</v>
      </c>
    </row>
    <row r="49" spans="1:21" ht="12" customHeight="1" x14ac:dyDescent="0.2">
      <c r="A49" s="27" t="s">
        <v>2</v>
      </c>
      <c r="B49" s="28">
        <v>15</v>
      </c>
      <c r="C49" s="29" t="s">
        <v>0</v>
      </c>
      <c r="D49" s="30">
        <v>2003</v>
      </c>
      <c r="E49" s="31">
        <f t="shared" si="1"/>
        <v>47.793957835253202</v>
      </c>
      <c r="F49" s="31">
        <f t="shared" si="2"/>
        <v>52.20604216474679</v>
      </c>
      <c r="G49" s="32">
        <f t="shared" si="0"/>
        <v>-1.1175585643670751</v>
      </c>
      <c r="H49" s="32">
        <f t="shared" si="9"/>
        <v>-0.65203216692023469</v>
      </c>
      <c r="I49" s="32">
        <f t="shared" si="10"/>
        <v>-0.47815692240817215</v>
      </c>
      <c r="J49" s="32">
        <f t="shared" si="5"/>
        <v>0.5216257335361878</v>
      </c>
      <c r="K49" s="32">
        <f t="shared" si="6"/>
        <v>1.1736579004564225</v>
      </c>
      <c r="L49" s="32">
        <f t="shared" si="7"/>
        <v>3.0210823733970873</v>
      </c>
      <c r="M49" s="33">
        <f t="shared" si="8"/>
        <v>3.4992392958052601</v>
      </c>
      <c r="O49" s="22">
        <v>2199</v>
      </c>
      <c r="P49" s="34">
        <v>2402</v>
      </c>
      <c r="Q49" s="34">
        <f>SUM(O49:P49)</f>
        <v>4601</v>
      </c>
      <c r="R49" s="34">
        <v>24</v>
      </c>
      <c r="S49" s="35">
        <v>54</v>
      </c>
      <c r="T49" s="35">
        <v>139</v>
      </c>
      <c r="U49" s="36">
        <v>161</v>
      </c>
    </row>
    <row r="50" spans="1:21" ht="12" customHeight="1" x14ac:dyDescent="0.2">
      <c r="A50" s="9" t="s">
        <v>2</v>
      </c>
      <c r="B50" s="4">
        <v>16</v>
      </c>
      <c r="C50" s="3" t="s">
        <v>0</v>
      </c>
      <c r="D50" s="5">
        <v>2004</v>
      </c>
      <c r="E50" s="20">
        <f t="shared" si="1"/>
        <v>47.937691970162348</v>
      </c>
      <c r="F50" s="20">
        <f t="shared" si="2"/>
        <v>52.062308029837645</v>
      </c>
      <c r="G50" s="21">
        <f t="shared" si="0"/>
        <v>-0.93457943925233633</v>
      </c>
      <c r="H50" s="21">
        <f t="shared" si="9"/>
        <v>-0.57042562527424312</v>
      </c>
      <c r="I50" s="21">
        <f t="shared" si="10"/>
        <v>-0.37297060114085123</v>
      </c>
      <c r="J50" s="21">
        <f t="shared" si="5"/>
        <v>0.52654673102237826</v>
      </c>
      <c r="K50" s="21">
        <f t="shared" si="6"/>
        <v>1.0969723562966212</v>
      </c>
      <c r="L50" s="21">
        <f t="shared" si="7"/>
        <v>2.6766125493637558</v>
      </c>
      <c r="M50" s="23">
        <f t="shared" si="8"/>
        <v>3.0495831505046072</v>
      </c>
      <c r="N50" s="37"/>
      <c r="O50" s="16">
        <v>2185</v>
      </c>
      <c r="P50" s="8">
        <v>2373</v>
      </c>
      <c r="Q50" s="8">
        <f t="shared" si="4"/>
        <v>4558</v>
      </c>
      <c r="R50" s="8">
        <v>24</v>
      </c>
      <c r="S50" s="14">
        <v>50</v>
      </c>
      <c r="T50" s="14">
        <v>122</v>
      </c>
      <c r="U50" s="2">
        <v>139</v>
      </c>
    </row>
    <row r="51" spans="1:21" ht="12" customHeight="1" x14ac:dyDescent="0.2">
      <c r="A51" s="9" t="s">
        <v>2</v>
      </c>
      <c r="B51" s="4">
        <v>17</v>
      </c>
      <c r="C51" s="3" t="s">
        <v>0</v>
      </c>
      <c r="D51" s="5">
        <v>2005</v>
      </c>
      <c r="E51" s="20">
        <f t="shared" ref="E51:E58" si="11">+O51/Q51*100</f>
        <v>47.518361896283103</v>
      </c>
      <c r="F51" s="20">
        <f t="shared" ref="F51:F58" si="12">+P51/Q51*100</f>
        <v>52.48163810371689</v>
      </c>
      <c r="G51" s="21">
        <f t="shared" ref="G51:G58" si="13">(Q51-Q50)/Q50*100</f>
        <v>-1.4260640631856079</v>
      </c>
      <c r="H51" s="21">
        <f t="shared" ref="H51:H58" si="14">(+R51-S51)/Q51*100</f>
        <v>-0.77898953928332959</v>
      </c>
      <c r="I51" s="21">
        <f t="shared" ref="I51:I58" si="15">(+T51-U51)/Q51*100</f>
        <v>-0.60093478744714002</v>
      </c>
      <c r="J51" s="21">
        <f t="shared" ref="J51:J58" si="16">+R51/Q51*100</f>
        <v>0.53416425550856894</v>
      </c>
      <c r="K51" s="21">
        <f t="shared" ref="K51:K58" si="17">+S51/Q51*100</f>
        <v>1.3131537947918985</v>
      </c>
      <c r="L51" s="21">
        <f t="shared" ref="L51:L58" si="18">+T51/Q51*100</f>
        <v>2.9601602492766528</v>
      </c>
      <c r="M51" s="23">
        <f t="shared" ref="M51:M58" si="19">+U51/Q51*100</f>
        <v>3.5610950367237924</v>
      </c>
      <c r="O51" s="38">
        <v>2135</v>
      </c>
      <c r="P51" s="39">
        <v>2358</v>
      </c>
      <c r="Q51" s="39">
        <f t="shared" ref="Q51:Q58" si="20">SUM(O51:P51)</f>
        <v>4493</v>
      </c>
      <c r="R51" s="39">
        <v>24</v>
      </c>
      <c r="S51" s="40">
        <v>59</v>
      </c>
      <c r="T51" s="40">
        <v>133</v>
      </c>
      <c r="U51" s="41">
        <v>160</v>
      </c>
    </row>
    <row r="52" spans="1:21" ht="12" customHeight="1" x14ac:dyDescent="0.2">
      <c r="A52" s="9" t="s">
        <v>2</v>
      </c>
      <c r="B52" s="4">
        <v>18</v>
      </c>
      <c r="C52" s="3" t="s">
        <v>0</v>
      </c>
      <c r="D52" s="5">
        <v>2006</v>
      </c>
      <c r="E52" s="20">
        <f t="shared" si="11"/>
        <v>47.458775694601314</v>
      </c>
      <c r="F52" s="20">
        <f t="shared" si="12"/>
        <v>52.541224305398693</v>
      </c>
      <c r="G52" s="21">
        <f t="shared" si="13"/>
        <v>-1.4689517026485643</v>
      </c>
      <c r="H52" s="21">
        <f t="shared" si="14"/>
        <v>-1.242376327083804</v>
      </c>
      <c r="I52" s="21">
        <f t="shared" si="15"/>
        <v>-0.22588660492432799</v>
      </c>
      <c r="J52" s="21">
        <f t="shared" si="16"/>
        <v>0.29365258640162639</v>
      </c>
      <c r="K52" s="21">
        <f t="shared" si="17"/>
        <v>1.5360289134854304</v>
      </c>
      <c r="L52" s="21">
        <f t="shared" si="18"/>
        <v>3.2527671109103227</v>
      </c>
      <c r="M52" s="23">
        <f t="shared" si="19"/>
        <v>3.4786537158346507</v>
      </c>
      <c r="O52" s="16">
        <v>2101</v>
      </c>
      <c r="P52" s="8">
        <v>2326</v>
      </c>
      <c r="Q52" s="8">
        <f t="shared" si="20"/>
        <v>4427</v>
      </c>
      <c r="R52" s="8">
        <v>13</v>
      </c>
      <c r="S52" s="14">
        <v>68</v>
      </c>
      <c r="T52" s="14">
        <v>144</v>
      </c>
      <c r="U52" s="2">
        <v>154</v>
      </c>
    </row>
    <row r="53" spans="1:21" ht="12" customHeight="1" x14ac:dyDescent="0.2">
      <c r="A53" s="9" t="s">
        <v>2</v>
      </c>
      <c r="B53" s="4">
        <v>19</v>
      </c>
      <c r="C53" s="3" t="s">
        <v>0</v>
      </c>
      <c r="D53" s="5">
        <v>2007</v>
      </c>
      <c r="E53" s="20">
        <f t="shared" si="11"/>
        <v>47.374481805619531</v>
      </c>
      <c r="F53" s="20">
        <f t="shared" si="12"/>
        <v>52.625518194380469</v>
      </c>
      <c r="G53" s="21">
        <f t="shared" si="13"/>
        <v>-1.9200361418567877</v>
      </c>
      <c r="H53" s="21">
        <f t="shared" si="14"/>
        <v>-0.92123445416858585</v>
      </c>
      <c r="I53" s="21">
        <f t="shared" si="15"/>
        <v>-1.0363887609396591</v>
      </c>
      <c r="J53" s="21">
        <f t="shared" si="16"/>
        <v>0.52970981114693683</v>
      </c>
      <c r="K53" s="21">
        <f t="shared" si="17"/>
        <v>1.4509442653155229</v>
      </c>
      <c r="L53" s="21">
        <f t="shared" si="18"/>
        <v>2.6485490557346845</v>
      </c>
      <c r="M53" s="23">
        <f t="shared" si="19"/>
        <v>3.6849378166743434</v>
      </c>
      <c r="O53" s="16">
        <v>2057</v>
      </c>
      <c r="P53" s="8">
        <v>2285</v>
      </c>
      <c r="Q53" s="8">
        <f t="shared" si="20"/>
        <v>4342</v>
      </c>
      <c r="R53" s="8">
        <v>23</v>
      </c>
      <c r="S53" s="14">
        <v>63</v>
      </c>
      <c r="T53" s="14">
        <v>115</v>
      </c>
      <c r="U53" s="2">
        <v>160</v>
      </c>
    </row>
    <row r="54" spans="1:21" ht="12" customHeight="1" x14ac:dyDescent="0.2">
      <c r="A54" s="42" t="s">
        <v>2</v>
      </c>
      <c r="B54" s="43">
        <v>20</v>
      </c>
      <c r="C54" s="44" t="s">
        <v>0</v>
      </c>
      <c r="D54" s="30">
        <v>2008</v>
      </c>
      <c r="E54" s="45">
        <f t="shared" si="11"/>
        <v>47.293513765748955</v>
      </c>
      <c r="F54" s="45">
        <f t="shared" si="12"/>
        <v>52.706486234251045</v>
      </c>
      <c r="G54" s="46">
        <f t="shared" si="13"/>
        <v>-1.2897282358360203</v>
      </c>
      <c r="H54" s="46">
        <f t="shared" si="14"/>
        <v>-1.0032664489034064</v>
      </c>
      <c r="I54" s="46">
        <f t="shared" si="15"/>
        <v>-0.30331311245916937</v>
      </c>
      <c r="J54" s="46">
        <f t="shared" si="16"/>
        <v>0.55996266915538961</v>
      </c>
      <c r="K54" s="46">
        <f t="shared" si="17"/>
        <v>1.5632291180587961</v>
      </c>
      <c r="L54" s="46">
        <f t="shared" si="18"/>
        <v>3.2431171255249649</v>
      </c>
      <c r="M54" s="47">
        <f t="shared" si="19"/>
        <v>3.5464302379841341</v>
      </c>
      <c r="O54" s="38">
        <v>2027</v>
      </c>
      <c r="P54" s="39">
        <v>2259</v>
      </c>
      <c r="Q54" s="39">
        <f t="shared" si="20"/>
        <v>4286</v>
      </c>
      <c r="R54" s="39">
        <v>24</v>
      </c>
      <c r="S54" s="40">
        <v>67</v>
      </c>
      <c r="T54" s="40">
        <v>139</v>
      </c>
      <c r="U54" s="41">
        <v>152</v>
      </c>
    </row>
    <row r="55" spans="1:21" ht="12" customHeight="1" x14ac:dyDescent="0.2">
      <c r="A55" s="9" t="s">
        <v>2</v>
      </c>
      <c r="B55" s="4">
        <v>21</v>
      </c>
      <c r="C55" s="3" t="s">
        <v>0</v>
      </c>
      <c r="D55" s="5">
        <v>2009</v>
      </c>
      <c r="E55" s="20">
        <f t="shared" si="11"/>
        <v>47.327341532639544</v>
      </c>
      <c r="F55" s="20">
        <f t="shared" si="12"/>
        <v>52.672658467360456</v>
      </c>
      <c r="G55" s="21">
        <f t="shared" si="13"/>
        <v>-1.3532431171255248</v>
      </c>
      <c r="H55" s="21">
        <f t="shared" si="14"/>
        <v>-0.8987701040681173</v>
      </c>
      <c r="I55" s="21">
        <f t="shared" si="15"/>
        <v>-0.47303689687795647</v>
      </c>
      <c r="J55" s="21">
        <f t="shared" si="16"/>
        <v>0.33112582781456956</v>
      </c>
      <c r="K55" s="21">
        <f t="shared" si="17"/>
        <v>1.229895931882687</v>
      </c>
      <c r="L55" s="21">
        <f t="shared" si="18"/>
        <v>2.838221381267739</v>
      </c>
      <c r="M55" s="23">
        <f t="shared" si="19"/>
        <v>3.3112582781456954</v>
      </c>
      <c r="O55" s="16">
        <v>2001</v>
      </c>
      <c r="P55" s="8">
        <v>2227</v>
      </c>
      <c r="Q55" s="8">
        <f t="shared" si="20"/>
        <v>4228</v>
      </c>
      <c r="R55" s="8">
        <v>14</v>
      </c>
      <c r="S55" s="14">
        <v>52</v>
      </c>
      <c r="T55" s="14">
        <v>120</v>
      </c>
      <c r="U55" s="2">
        <v>140</v>
      </c>
    </row>
    <row r="56" spans="1:21" ht="12" customHeight="1" x14ac:dyDescent="0.2">
      <c r="A56" s="9" t="s">
        <v>2</v>
      </c>
      <c r="B56" s="4">
        <v>22</v>
      </c>
      <c r="C56" s="3" t="s">
        <v>0</v>
      </c>
      <c r="D56" s="5">
        <v>2010</v>
      </c>
      <c r="E56" s="20">
        <f t="shared" si="11"/>
        <v>47.240143369175627</v>
      </c>
      <c r="F56" s="20">
        <f t="shared" si="12"/>
        <v>52.759856630824373</v>
      </c>
      <c r="G56" s="21">
        <f t="shared" si="13"/>
        <v>-1.0170293282876064</v>
      </c>
      <c r="H56" s="21">
        <f t="shared" si="14"/>
        <v>-1.0991636798088411</v>
      </c>
      <c r="I56" s="21">
        <f t="shared" si="15"/>
        <v>2.3894862604540022E-2</v>
      </c>
      <c r="J56" s="21">
        <f t="shared" si="16"/>
        <v>0.45400238948626048</v>
      </c>
      <c r="K56" s="21">
        <f t="shared" si="17"/>
        <v>1.5531660692951015</v>
      </c>
      <c r="L56" s="21">
        <f t="shared" si="18"/>
        <v>2.8434886499402632</v>
      </c>
      <c r="M56" s="23">
        <f t="shared" si="19"/>
        <v>2.8195937873357226</v>
      </c>
      <c r="O56" s="16">
        <v>1977</v>
      </c>
      <c r="P56" s="8">
        <v>2208</v>
      </c>
      <c r="Q56" s="8">
        <f t="shared" si="20"/>
        <v>4185</v>
      </c>
      <c r="R56" s="8">
        <v>19</v>
      </c>
      <c r="S56" s="14">
        <v>65</v>
      </c>
      <c r="T56" s="14">
        <v>119</v>
      </c>
      <c r="U56" s="2">
        <v>118</v>
      </c>
    </row>
    <row r="57" spans="1:21" ht="12" customHeight="1" x14ac:dyDescent="0.2">
      <c r="A57" s="9" t="s">
        <v>2</v>
      </c>
      <c r="B57" s="4">
        <v>23</v>
      </c>
      <c r="C57" s="3" t="s">
        <v>0</v>
      </c>
      <c r="D57" s="5">
        <v>2011</v>
      </c>
      <c r="E57" s="20">
        <f t="shared" si="11"/>
        <v>47.356987690079656</v>
      </c>
      <c r="F57" s="20">
        <f t="shared" si="12"/>
        <v>52.643012309920344</v>
      </c>
      <c r="G57" s="21">
        <f t="shared" si="13"/>
        <v>-1.0035842293906809</v>
      </c>
      <c r="H57" s="21">
        <f t="shared" si="14"/>
        <v>-1.3758146270818248</v>
      </c>
      <c r="I57" s="21">
        <f t="shared" si="15"/>
        <v>0.3620564808110065</v>
      </c>
      <c r="J57" s="21">
        <f t="shared" si="16"/>
        <v>0.45860487569394159</v>
      </c>
      <c r="K57" s="21">
        <f t="shared" si="17"/>
        <v>1.8344195027757664</v>
      </c>
      <c r="L57" s="21">
        <f t="shared" si="18"/>
        <v>3.6447019068307989</v>
      </c>
      <c r="M57" s="23">
        <f t="shared" si="19"/>
        <v>3.2826454260197924</v>
      </c>
      <c r="O57" s="16">
        <v>1962</v>
      </c>
      <c r="P57" s="8">
        <v>2181</v>
      </c>
      <c r="Q57" s="8">
        <f t="shared" si="20"/>
        <v>4143</v>
      </c>
      <c r="R57" s="8">
        <v>19</v>
      </c>
      <c r="S57" s="14">
        <v>76</v>
      </c>
      <c r="T57" s="14">
        <v>151</v>
      </c>
      <c r="U57" s="2">
        <v>136</v>
      </c>
    </row>
    <row r="58" spans="1:21" ht="12" customHeight="1" x14ac:dyDescent="0.2">
      <c r="A58" s="9" t="s">
        <v>2</v>
      </c>
      <c r="B58" s="4">
        <v>24</v>
      </c>
      <c r="C58" s="3" t="s">
        <v>0</v>
      </c>
      <c r="D58" s="5">
        <v>2012</v>
      </c>
      <c r="E58" s="20">
        <f t="shared" si="11"/>
        <v>47.181372549019606</v>
      </c>
      <c r="F58" s="20">
        <f t="shared" si="12"/>
        <v>52.818627450980394</v>
      </c>
      <c r="G58" s="21">
        <f t="shared" si="13"/>
        <v>-1.5206372194062274</v>
      </c>
      <c r="H58" s="21">
        <f t="shared" si="14"/>
        <v>-0.88235294117647056</v>
      </c>
      <c r="I58" s="21">
        <f t="shared" si="15"/>
        <v>-0.66176470588235292</v>
      </c>
      <c r="J58" s="21">
        <f t="shared" si="16"/>
        <v>0.49019607843137253</v>
      </c>
      <c r="K58" s="21">
        <f t="shared" si="17"/>
        <v>1.3725490196078431</v>
      </c>
      <c r="L58" s="21">
        <f t="shared" si="18"/>
        <v>2.9656862745098036</v>
      </c>
      <c r="M58" s="23">
        <f t="shared" si="19"/>
        <v>3.6274509803921573</v>
      </c>
      <c r="O58" s="16">
        <v>1925</v>
      </c>
      <c r="P58" s="8">
        <v>2155</v>
      </c>
      <c r="Q58" s="8">
        <f t="shared" si="20"/>
        <v>4080</v>
      </c>
      <c r="R58" s="8">
        <v>20</v>
      </c>
      <c r="S58" s="14">
        <v>56</v>
      </c>
      <c r="T58" s="14">
        <v>121</v>
      </c>
      <c r="U58" s="2">
        <v>148</v>
      </c>
    </row>
    <row r="59" spans="1:21" ht="12" customHeight="1" x14ac:dyDescent="0.2">
      <c r="A59" s="9" t="s">
        <v>2</v>
      </c>
      <c r="B59" s="4">
        <v>25</v>
      </c>
      <c r="C59" s="3" t="s">
        <v>0</v>
      </c>
      <c r="D59" s="5">
        <v>2013</v>
      </c>
      <c r="E59" s="20">
        <f t="shared" ref="E59:E64" si="21">+O59/Q59*100</f>
        <v>47.3</v>
      </c>
      <c r="F59" s="20">
        <f t="shared" ref="F59:F64" si="22">+P59/Q59*100</f>
        <v>52.7</v>
      </c>
      <c r="G59" s="21">
        <f t="shared" ref="G59:G64" si="23">(Q59-Q58)/Q58*100</f>
        <v>-1.9607843137254901</v>
      </c>
      <c r="H59" s="21">
        <f t="shared" ref="H59:H64" si="24">(+R59-S59)/Q59*100</f>
        <v>-1.2749999999999999</v>
      </c>
      <c r="I59" s="21">
        <f t="shared" ref="I59:I64" si="25">(+T59-U59)/Q59*100</f>
        <v>-0.72500000000000009</v>
      </c>
      <c r="J59" s="21">
        <f t="shared" ref="J59:J64" si="26">+R59/Q59*100</f>
        <v>0.32500000000000001</v>
      </c>
      <c r="K59" s="21">
        <f t="shared" ref="K59:K64" si="27">+S59/Q59*100</f>
        <v>1.6</v>
      </c>
      <c r="L59" s="21">
        <f t="shared" ref="L59:L64" si="28">+T59/Q59*100</f>
        <v>2.5250000000000004</v>
      </c>
      <c r="M59" s="23">
        <f t="shared" ref="M59:M64" si="29">+U59/Q59*100</f>
        <v>3.25</v>
      </c>
      <c r="O59" s="16">
        <v>1892</v>
      </c>
      <c r="P59" s="8">
        <v>2108</v>
      </c>
      <c r="Q59" s="8">
        <f t="shared" ref="Q59:Q64" si="30">SUM(O59:P59)</f>
        <v>4000</v>
      </c>
      <c r="R59" s="8">
        <v>13</v>
      </c>
      <c r="S59" s="14">
        <v>64</v>
      </c>
      <c r="T59" s="14">
        <v>101</v>
      </c>
      <c r="U59" s="2">
        <v>130</v>
      </c>
    </row>
    <row r="60" spans="1:21" ht="12" customHeight="1" x14ac:dyDescent="0.2">
      <c r="A60" s="9" t="s">
        <v>2</v>
      </c>
      <c r="B60" s="4">
        <v>26</v>
      </c>
      <c r="C60" s="3" t="s">
        <v>0</v>
      </c>
      <c r="D60" s="5">
        <v>2014</v>
      </c>
      <c r="E60" s="20">
        <f t="shared" si="21"/>
        <v>47.069317023445464</v>
      </c>
      <c r="F60" s="20">
        <f t="shared" si="22"/>
        <v>52.930682976554536</v>
      </c>
      <c r="G60" s="21">
        <f t="shared" si="23"/>
        <v>-1.9</v>
      </c>
      <c r="H60" s="21">
        <f t="shared" si="24"/>
        <v>-1.1467889908256881</v>
      </c>
      <c r="I60" s="21">
        <f t="shared" si="25"/>
        <v>-0.81549439347604491</v>
      </c>
      <c r="J60" s="21">
        <f t="shared" si="26"/>
        <v>0.40774719673802245</v>
      </c>
      <c r="K60" s="21">
        <f t="shared" si="27"/>
        <v>1.5545361875637105</v>
      </c>
      <c r="L60" s="21">
        <f t="shared" si="28"/>
        <v>2.6758409785932722</v>
      </c>
      <c r="M60" s="23">
        <f t="shared" si="29"/>
        <v>3.4913353720693174</v>
      </c>
      <c r="O60" s="16">
        <v>1847</v>
      </c>
      <c r="P60" s="8">
        <v>2077</v>
      </c>
      <c r="Q60" s="8">
        <f t="shared" si="30"/>
        <v>3924</v>
      </c>
      <c r="R60" s="8">
        <v>16</v>
      </c>
      <c r="S60" s="14">
        <v>61</v>
      </c>
      <c r="T60" s="14">
        <v>105</v>
      </c>
      <c r="U60" s="2">
        <v>137</v>
      </c>
    </row>
    <row r="61" spans="1:21" ht="12" customHeight="1" x14ac:dyDescent="0.2">
      <c r="A61" s="9" t="s">
        <v>2</v>
      </c>
      <c r="B61" s="4">
        <v>27</v>
      </c>
      <c r="C61" s="3" t="s">
        <v>0</v>
      </c>
      <c r="D61" s="5">
        <v>2015</v>
      </c>
      <c r="E61" s="20">
        <f t="shared" si="21"/>
        <v>47.108931337119259</v>
      </c>
      <c r="F61" s="20">
        <f t="shared" si="22"/>
        <v>52.891068662880748</v>
      </c>
      <c r="G61" s="21">
        <f t="shared" si="23"/>
        <v>-1.2742099898063199</v>
      </c>
      <c r="H61" s="21">
        <f t="shared" si="24"/>
        <v>-0.74858027878162103</v>
      </c>
      <c r="I61" s="21">
        <f t="shared" si="25"/>
        <v>-0.5678884873515746</v>
      </c>
      <c r="J61" s="21">
        <f t="shared" si="26"/>
        <v>0.43882292204439854</v>
      </c>
      <c r="K61" s="21">
        <f t="shared" si="27"/>
        <v>1.1874032008260196</v>
      </c>
      <c r="L61" s="21">
        <f t="shared" si="28"/>
        <v>2.7620030975735674</v>
      </c>
      <c r="M61" s="23">
        <f t="shared" si="29"/>
        <v>3.3298915849251416</v>
      </c>
      <c r="O61" s="16">
        <v>1825</v>
      </c>
      <c r="P61" s="8">
        <v>2049</v>
      </c>
      <c r="Q61" s="8">
        <f t="shared" si="30"/>
        <v>3874</v>
      </c>
      <c r="R61" s="8">
        <v>17</v>
      </c>
      <c r="S61" s="14">
        <v>46</v>
      </c>
      <c r="T61" s="14">
        <v>107</v>
      </c>
      <c r="U61" s="2">
        <v>129</v>
      </c>
    </row>
    <row r="62" spans="1:21" ht="12" customHeight="1" x14ac:dyDescent="0.2">
      <c r="A62" s="9" t="s">
        <v>2</v>
      </c>
      <c r="B62" s="4">
        <v>28</v>
      </c>
      <c r="C62" s="3" t="s">
        <v>0</v>
      </c>
      <c r="D62" s="5">
        <v>2016</v>
      </c>
      <c r="E62" s="20">
        <f t="shared" si="21"/>
        <v>47.048066875653085</v>
      </c>
      <c r="F62" s="20">
        <f t="shared" si="22"/>
        <v>52.951933124346915</v>
      </c>
      <c r="G62" s="21">
        <f t="shared" si="23"/>
        <v>-1.1874032008260196</v>
      </c>
      <c r="H62" s="21">
        <f t="shared" si="24"/>
        <v>-1.2539184952978055</v>
      </c>
      <c r="I62" s="21">
        <f t="shared" si="25"/>
        <v>5.2246603970741906E-2</v>
      </c>
      <c r="J62" s="21">
        <f t="shared" si="26"/>
        <v>0.28735632183908044</v>
      </c>
      <c r="K62" s="21">
        <f t="shared" si="27"/>
        <v>1.541274817136886</v>
      </c>
      <c r="L62" s="21">
        <f t="shared" si="28"/>
        <v>2.9258098223615465</v>
      </c>
      <c r="M62" s="23">
        <f t="shared" si="29"/>
        <v>2.8735632183908044</v>
      </c>
      <c r="O62" s="16">
        <v>1801</v>
      </c>
      <c r="P62" s="8">
        <v>2027</v>
      </c>
      <c r="Q62" s="8">
        <f t="shared" si="30"/>
        <v>3828</v>
      </c>
      <c r="R62" s="8">
        <v>11</v>
      </c>
      <c r="S62" s="14">
        <v>59</v>
      </c>
      <c r="T62" s="14">
        <v>112</v>
      </c>
      <c r="U62" s="2">
        <v>110</v>
      </c>
    </row>
    <row r="63" spans="1:21" ht="12" customHeight="1" x14ac:dyDescent="0.2">
      <c r="A63" s="9" t="s">
        <v>2</v>
      </c>
      <c r="B63" s="4">
        <v>29</v>
      </c>
      <c r="C63" s="3" t="s">
        <v>0</v>
      </c>
      <c r="D63" s="5">
        <v>2017</v>
      </c>
      <c r="E63" s="20">
        <f t="shared" si="21"/>
        <v>46.916183447548761</v>
      </c>
      <c r="F63" s="20">
        <f t="shared" si="22"/>
        <v>53.083816552451232</v>
      </c>
      <c r="G63" s="21">
        <f t="shared" si="23"/>
        <v>-0.88819226750261238</v>
      </c>
      <c r="H63" s="21">
        <f t="shared" si="24"/>
        <v>-1.2124406958355298</v>
      </c>
      <c r="I63" s="21">
        <f t="shared" si="25"/>
        <v>0.31628887717448601</v>
      </c>
      <c r="J63" s="21">
        <f t="shared" si="26"/>
        <v>0.63257775434897201</v>
      </c>
      <c r="K63" s="21">
        <f t="shared" si="27"/>
        <v>1.8450184501845017</v>
      </c>
      <c r="L63" s="21">
        <f t="shared" si="28"/>
        <v>3.3210332103321036</v>
      </c>
      <c r="M63" s="23">
        <f t="shared" si="29"/>
        <v>3.0047443331576171</v>
      </c>
      <c r="O63" s="16">
        <v>1780</v>
      </c>
      <c r="P63" s="8">
        <v>2014</v>
      </c>
      <c r="Q63" s="8">
        <f t="shared" si="30"/>
        <v>3794</v>
      </c>
      <c r="R63" s="8">
        <v>24</v>
      </c>
      <c r="S63" s="14">
        <v>70</v>
      </c>
      <c r="T63" s="14">
        <v>126</v>
      </c>
      <c r="U63" s="2">
        <v>114</v>
      </c>
    </row>
    <row r="64" spans="1:21" ht="12" customHeight="1" x14ac:dyDescent="0.2">
      <c r="A64" s="9" t="s">
        <v>2</v>
      </c>
      <c r="B64" s="4">
        <v>30</v>
      </c>
      <c r="C64" s="3" t="s">
        <v>0</v>
      </c>
      <c r="D64" s="5">
        <v>2018</v>
      </c>
      <c r="E64" s="20">
        <f t="shared" si="21"/>
        <v>47.188915534239271</v>
      </c>
      <c r="F64" s="20">
        <f t="shared" si="22"/>
        <v>52.811084465760729</v>
      </c>
      <c r="G64" s="21">
        <f t="shared" si="23"/>
        <v>-1.0806536636794939</v>
      </c>
      <c r="H64" s="21">
        <f t="shared" si="24"/>
        <v>-1.5987210231814548</v>
      </c>
      <c r="I64" s="21">
        <f t="shared" si="25"/>
        <v>0.50626165734079409</v>
      </c>
      <c r="J64" s="21">
        <f t="shared" si="26"/>
        <v>0.37303490540900613</v>
      </c>
      <c r="K64" s="21">
        <f t="shared" si="27"/>
        <v>1.9717559285904609</v>
      </c>
      <c r="L64" s="21">
        <f t="shared" si="28"/>
        <v>3.6770583533173458</v>
      </c>
      <c r="M64" s="23">
        <f t="shared" si="29"/>
        <v>3.1707966959765521</v>
      </c>
      <c r="O64" s="16">
        <v>1771</v>
      </c>
      <c r="P64" s="8">
        <v>1982</v>
      </c>
      <c r="Q64" s="8">
        <f t="shared" si="30"/>
        <v>3753</v>
      </c>
      <c r="R64" s="8">
        <v>14</v>
      </c>
      <c r="S64" s="14">
        <v>74</v>
      </c>
      <c r="T64" s="14">
        <v>138</v>
      </c>
      <c r="U64" s="2">
        <v>119</v>
      </c>
    </row>
    <row r="65" spans="1:21" ht="12" customHeight="1" x14ac:dyDescent="0.2">
      <c r="A65" s="9" t="s">
        <v>36</v>
      </c>
      <c r="B65" s="4">
        <v>1</v>
      </c>
      <c r="C65" s="3" t="s">
        <v>0</v>
      </c>
      <c r="D65" s="5">
        <v>2019</v>
      </c>
      <c r="E65" s="20">
        <f t="shared" ref="E65" si="31">+O65/Q65*100</f>
        <v>47.116430903155603</v>
      </c>
      <c r="F65" s="20">
        <f>+P65/Q65*100</f>
        <v>52.883569096844397</v>
      </c>
      <c r="G65" s="21">
        <f t="shared" ref="G65" si="32">(Q65-Q64)/Q64*100</f>
        <v>-2.0516919797495339</v>
      </c>
      <c r="H65" s="21">
        <f t="shared" ref="H65" si="33">(+R65-S65)/Q65*100</f>
        <v>-1.9042437431991295</v>
      </c>
      <c r="I65" s="21">
        <f t="shared" ref="I65" si="34">(+T65-U65)/Q65*100</f>
        <v>-0.19042437431991296</v>
      </c>
      <c r="J65" s="21">
        <f t="shared" ref="J65" si="35">+R65/Q65*100</f>
        <v>0.57127312295973887</v>
      </c>
      <c r="K65" s="21">
        <f t="shared" ref="K65" si="36">+S65/Q65*100</f>
        <v>2.4755168661588685</v>
      </c>
      <c r="L65" s="21">
        <f t="shared" ref="L65" si="37">+T65/Q65*100</f>
        <v>2.8019586507072902</v>
      </c>
      <c r="M65" s="23">
        <f t="shared" ref="M65" si="38">+U65/Q65*100</f>
        <v>2.9923830250272032</v>
      </c>
      <c r="O65" s="16">
        <v>1732</v>
      </c>
      <c r="P65" s="8">
        <v>1944</v>
      </c>
      <c r="Q65" s="8">
        <f>SUM(O65:P65)</f>
        <v>3676</v>
      </c>
      <c r="R65" s="8">
        <v>21</v>
      </c>
      <c r="S65" s="14">
        <v>91</v>
      </c>
      <c r="T65" s="14">
        <v>103</v>
      </c>
      <c r="U65" s="2">
        <v>110</v>
      </c>
    </row>
    <row r="66" spans="1:21" ht="12" customHeight="1" x14ac:dyDescent="0.2">
      <c r="A66" s="9" t="s">
        <v>36</v>
      </c>
      <c r="B66" s="4">
        <v>2</v>
      </c>
      <c r="C66" s="3" t="s">
        <v>0</v>
      </c>
      <c r="D66" s="5">
        <v>2020</v>
      </c>
      <c r="E66" s="20">
        <f t="shared" ref="E66" si="39">+O66/Q66*100</f>
        <v>47.123893805309734</v>
      </c>
      <c r="F66" s="20">
        <f>+P66/Q66*100</f>
        <v>52.876106194690266</v>
      </c>
      <c r="G66" s="21">
        <f>(Q66-Q65)/Q65*100</f>
        <v>-1.632208922742111</v>
      </c>
      <c r="H66" s="21">
        <f>(+R66-S66)/Q66*100</f>
        <v>-0.91261061946902655</v>
      </c>
      <c r="I66" s="21">
        <f>(+T66-U66)/Q66*100</f>
        <v>-0.77433628318584069</v>
      </c>
      <c r="J66" s="21">
        <f t="shared" ref="J66" si="40">+R66/Q66*100</f>
        <v>0.38716814159292035</v>
      </c>
      <c r="K66" s="21">
        <f t="shared" ref="K66" si="41">+S66/Q66*100</f>
        <v>1.2997787610619469</v>
      </c>
      <c r="L66" s="21">
        <f>+T66/Q66*100</f>
        <v>2.2953539823008851</v>
      </c>
      <c r="M66" s="23">
        <f>+U66/Q66*100</f>
        <v>3.0696902654867255</v>
      </c>
      <c r="O66" s="16">
        <v>1704</v>
      </c>
      <c r="P66" s="8">
        <v>1912</v>
      </c>
      <c r="Q66" s="8">
        <f>SUM(O66:P66)</f>
        <v>3616</v>
      </c>
      <c r="R66" s="8">
        <v>14</v>
      </c>
      <c r="S66" s="14">
        <v>47</v>
      </c>
      <c r="T66" s="14">
        <v>83</v>
      </c>
      <c r="U66" s="2">
        <v>111</v>
      </c>
    </row>
    <row r="67" spans="1:21" ht="12" customHeight="1" x14ac:dyDescent="0.2">
      <c r="A67" s="9" t="s">
        <v>36</v>
      </c>
      <c r="B67" s="4">
        <v>3</v>
      </c>
      <c r="C67" s="3" t="s">
        <v>0</v>
      </c>
      <c r="D67" s="5">
        <v>2021</v>
      </c>
      <c r="E67" s="20">
        <f t="shared" ref="E67" si="42">+O67/Q67*100</f>
        <v>46.942242355605892</v>
      </c>
      <c r="F67" s="20">
        <f t="shared" ref="F67" si="43">+P67/Q67*100</f>
        <v>53.057757644394108</v>
      </c>
      <c r="G67" s="21">
        <f>(Q67-Q66)/Q66*100</f>
        <v>-2.3230088495575223</v>
      </c>
      <c r="H67" s="21">
        <f t="shared" ref="H67" si="44">(+R67-S67)/Q67*100</f>
        <v>-1.9535673839184597</v>
      </c>
      <c r="I67" s="21">
        <f t="shared" ref="I67" si="45">(+T67-U67)/Q67*100</f>
        <v>-0.56625141562853909</v>
      </c>
      <c r="J67" s="21">
        <f t="shared" ref="J67" si="46">+R67/Q67*100</f>
        <v>0.16987542468856173</v>
      </c>
      <c r="K67" s="21">
        <f t="shared" ref="K67" si="47">+S67/Q67*100</f>
        <v>2.1234428086070216</v>
      </c>
      <c r="L67" s="21">
        <f>+T67/Q67*100</f>
        <v>2.3216308040770102</v>
      </c>
      <c r="M67" s="23">
        <f>+U67/Q67*100</f>
        <v>2.8878822197055491</v>
      </c>
      <c r="O67" s="16">
        <v>1658</v>
      </c>
      <c r="P67" s="8">
        <v>1874</v>
      </c>
      <c r="Q67" s="8">
        <f t="shared" ref="Q67" si="48">SUM(O67:P67)</f>
        <v>3532</v>
      </c>
      <c r="R67" s="8">
        <v>6</v>
      </c>
      <c r="S67" s="14">
        <v>75</v>
      </c>
      <c r="T67" s="14">
        <v>82</v>
      </c>
      <c r="U67" s="2">
        <v>102</v>
      </c>
    </row>
    <row r="68" spans="1:21" ht="12" customHeight="1" x14ac:dyDescent="0.2">
      <c r="A68" s="42"/>
      <c r="B68" s="43"/>
      <c r="C68" s="48"/>
      <c r="D68" s="43"/>
      <c r="E68" s="49"/>
      <c r="F68" s="49"/>
      <c r="G68" s="50"/>
      <c r="H68" s="50"/>
      <c r="I68" s="50"/>
      <c r="J68" s="50"/>
      <c r="K68" s="50"/>
      <c r="L68" s="50"/>
      <c r="M68" s="50"/>
      <c r="O68" s="51"/>
      <c r="P68" s="51"/>
      <c r="Q68" s="51"/>
      <c r="R68" s="51"/>
      <c r="S68" s="42"/>
      <c r="T68" s="42"/>
      <c r="U68" s="42"/>
    </row>
    <row r="69" spans="1:21" ht="12" customHeight="1" x14ac:dyDescent="0.2">
      <c r="M69" s="7" t="s">
        <v>34</v>
      </c>
      <c r="U69" s="7" t="s">
        <v>34</v>
      </c>
    </row>
    <row r="70" spans="1:21" ht="12" customHeight="1" x14ac:dyDescent="0.2">
      <c r="A70" s="1" t="s">
        <v>33</v>
      </c>
      <c r="M70" s="13" t="s">
        <v>35</v>
      </c>
      <c r="U70" s="13" t="s">
        <v>35</v>
      </c>
    </row>
  </sheetData>
  <mergeCells count="13">
    <mergeCell ref="R5:S5"/>
    <mergeCell ref="T5:U5"/>
    <mergeCell ref="O5:Q5"/>
    <mergeCell ref="A5:D5"/>
    <mergeCell ref="A6:C6"/>
    <mergeCell ref="H5:H6"/>
    <mergeCell ref="L5:L6"/>
    <mergeCell ref="M5:M6"/>
    <mergeCell ref="K5:K6"/>
    <mergeCell ref="E5:F5"/>
    <mergeCell ref="G5:G6"/>
    <mergeCell ref="I5:I6"/>
    <mergeCell ref="J5:J6"/>
  </mergeCells>
  <phoneticPr fontId="3"/>
  <printOptions horizontalCentered="1" verticalCentered="1"/>
  <pageMargins left="0.39370078740157483" right="0.39370078740157483" top="0.98425196850393704" bottom="0.59055118110236227" header="0.51181102362204722" footer="0.19685039370078741"/>
  <pageSetup paperSize="9" firstPageNumber="3" fitToHeight="0" orientation="landscape" blackAndWhite="1" useFirstPageNumber="1" r:id="rId1"/>
  <headerFooter alignWithMargins="0">
    <oddFooter>&amp;R&amp;"ＭＳ ゴシック,標準"&amp;8&amp;P</oddFooter>
  </headerFooter>
  <ignoredErrors>
    <ignoredError sqref="Q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人口指標の推移（住民基本台帳）</vt:lpstr>
      <vt:lpstr>'人口指標の推移（住民基本台帳）'!Print_Titles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us156</cp:lastModifiedBy>
  <cp:revision>0</cp:revision>
  <cp:lastPrinted>2021-02-01T00:46:06Z</cp:lastPrinted>
  <dcterms:created xsi:type="dcterms:W3CDTF">1601-01-01T00:00:00Z</dcterms:created>
  <dcterms:modified xsi:type="dcterms:W3CDTF">2022-06-28T07:05:37Z</dcterms:modified>
  <cp:category/>
</cp:coreProperties>
</file>